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895" yWindow="180" windowWidth="10110" windowHeight="11640" tabRatio="861"/>
  </bookViews>
  <sheets>
    <sheet name="Inc State Non-GAAP" sheetId="24" r:id="rId1"/>
    <sheet name="Income Statement-Reported" sheetId="11" r:id="rId2"/>
    <sheet name="Significant Items" sheetId="20" r:id="rId3"/>
    <sheet name="2012 Sales" sheetId="31" r:id="rId4"/>
    <sheet name="2011 Sales" sheetId="33" r:id="rId5"/>
    <sheet name="2012 Sales Growth" sheetId="32" r:id="rId6"/>
    <sheet name="PRV" sheetId="28" r:id="rId7"/>
    <sheet name="OID" sheetId="21" r:id="rId8"/>
    <sheet name="Balance Sheet" sheetId="6" r:id="rId9"/>
  </sheets>
  <definedNames>
    <definedName name="_xlnm.Print_Area" localSheetId="4">'2011 Sales'!$A$2:$U$62</definedName>
    <definedName name="_xlnm.Print_Area" localSheetId="3">'2012 Sales'!$A$2:$U$62</definedName>
    <definedName name="_xlnm.Print_Area" localSheetId="5">'2012 Sales Growth'!$A$2:$U$62</definedName>
    <definedName name="_xlnm.Print_Area" localSheetId="8">'Balance Sheet'!$A$1:$I$34</definedName>
    <definedName name="_xlnm.Print_Area" localSheetId="0">'Inc State Non-GAAP'!$A$3:$R$39</definedName>
    <definedName name="_xlnm.Print_Area" localSheetId="1">'Income Statement-Reported'!$A$3:$R$41</definedName>
    <definedName name="_xlnm.Print_Area" localSheetId="7">OID!$A$4:$M$24</definedName>
    <definedName name="_xlnm.Print_Area" localSheetId="6">PRV!$B$4:$AE$33</definedName>
    <definedName name="_xlnm.Print_Area" localSheetId="2">'Significant Items'!$B$4:$U$22</definedName>
  </definedNames>
  <calcPr calcId="125725"/>
</workbook>
</file>

<file path=xl/calcChain.xml><?xml version="1.0" encoding="utf-8"?>
<calcChain xmlns="http://schemas.openxmlformats.org/spreadsheetml/2006/main">
  <c r="G16" i="21"/>
  <c r="G15"/>
  <c r="G8"/>
  <c r="M29" i="28"/>
  <c r="U28"/>
  <c r="I15" i="21" l="1"/>
  <c r="I8"/>
  <c r="I16" s="1"/>
  <c r="C15" l="1"/>
  <c r="C16" s="1"/>
  <c r="C8"/>
</calcChain>
</file>

<file path=xl/sharedStrings.xml><?xml version="1.0" encoding="utf-8"?>
<sst xmlns="http://schemas.openxmlformats.org/spreadsheetml/2006/main" count="458" uniqueCount="158">
  <si>
    <t>% chng</t>
  </si>
  <si>
    <t>Q2</t>
  </si>
  <si>
    <t>Q4</t>
  </si>
  <si>
    <t>Cost of Sales</t>
  </si>
  <si>
    <t>Gross Margin</t>
  </si>
  <si>
    <t>R&amp;D</t>
  </si>
  <si>
    <t>SG&amp;A</t>
  </si>
  <si>
    <t>Operating Income</t>
  </si>
  <si>
    <t>Other Income/(Loss)</t>
  </si>
  <si>
    <t>Other Inc (Deductions)</t>
  </si>
  <si>
    <t>Income Before Taxes</t>
  </si>
  <si>
    <t>Income Taxes</t>
  </si>
  <si>
    <t>Effective Tax Rate</t>
  </si>
  <si>
    <t>Diluted EPS - Net Income</t>
  </si>
  <si>
    <t>Diluted Shares Outstanding</t>
  </si>
  <si>
    <t>Year</t>
  </si>
  <si>
    <t>Q3</t>
  </si>
  <si>
    <t>Net Income</t>
  </si>
  <si>
    <t>Q1</t>
  </si>
  <si>
    <t>($ millions)</t>
  </si>
  <si>
    <t>US</t>
  </si>
  <si>
    <t>Intl</t>
  </si>
  <si>
    <t>Total</t>
  </si>
  <si>
    <t>Ceclor</t>
  </si>
  <si>
    <t>Vancocin</t>
  </si>
  <si>
    <t>Anti-Infectives</t>
  </si>
  <si>
    <t>Xigris</t>
  </si>
  <si>
    <t>Cardiovascular</t>
  </si>
  <si>
    <t>Gemzar</t>
  </si>
  <si>
    <t>Oncology</t>
  </si>
  <si>
    <t>Humatrope</t>
  </si>
  <si>
    <t>Humulin</t>
  </si>
  <si>
    <t>Humalog</t>
  </si>
  <si>
    <t>Evista</t>
  </si>
  <si>
    <t>Other Neuroscience</t>
  </si>
  <si>
    <t>Neuroscience</t>
  </si>
  <si>
    <t>Total Pharmaceuticals</t>
  </si>
  <si>
    <t>Total Animal Health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</si>
  <si>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</si>
  <si>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</si>
  <si>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</si>
  <si>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</si>
  <si>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</si>
  <si>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</si>
  <si>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</si>
  <si>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</si>
  <si>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</si>
  <si>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</si>
  <si>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</si>
  <si>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</si>
  <si>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</si>
  <si>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Short-term borrowings</t>
  </si>
  <si>
    <t>Accounts payable</t>
  </si>
  <si>
    <t>Other current liabilities</t>
  </si>
  <si>
    <t>Long-term debt</t>
  </si>
  <si>
    <t>Forteo</t>
  </si>
  <si>
    <t>Strattera</t>
  </si>
  <si>
    <t>Cialis</t>
  </si>
  <si>
    <t>Prozac Family</t>
  </si>
  <si>
    <t>Acquired in-process R&amp;D</t>
  </si>
  <si>
    <t>Liabilities and Shareholders' Equity</t>
  </si>
  <si>
    <t>Alimta</t>
  </si>
  <si>
    <t>Actos</t>
  </si>
  <si>
    <t>Symbyax</t>
  </si>
  <si>
    <t>Zyprexa</t>
  </si>
  <si>
    <t>Endocrinology</t>
  </si>
  <si>
    <t>Other Pharmaceutical</t>
  </si>
  <si>
    <t>Cymbalta</t>
  </si>
  <si>
    <t xml:space="preserve">   and other special charges</t>
  </si>
  <si>
    <t>Asset impairments, restructurings</t>
  </si>
  <si>
    <t xml:space="preserve">   - Interest Income</t>
  </si>
  <si>
    <t xml:space="preserve">   - Partnered Products</t>
  </si>
  <si>
    <t>Other Income, Net</t>
  </si>
  <si>
    <t>Price</t>
  </si>
  <si>
    <t>Rate</t>
  </si>
  <si>
    <t>Volume</t>
  </si>
  <si>
    <t>Pharmaceuticals</t>
  </si>
  <si>
    <t>U.S.</t>
  </si>
  <si>
    <t>Europe</t>
  </si>
  <si>
    <t>Japan</t>
  </si>
  <si>
    <t>ROW</t>
  </si>
  <si>
    <t>Animal Health</t>
  </si>
  <si>
    <t>As Reported</t>
  </si>
  <si>
    <t>Note:</t>
  </si>
  <si>
    <t xml:space="preserve">Operating Income </t>
  </si>
  <si>
    <t xml:space="preserve">Diluted EPS - Net Income </t>
  </si>
  <si>
    <t>EPS (reported)</t>
  </si>
  <si>
    <t>Significant Items Affecting Net Income</t>
  </si>
  <si>
    <t xml:space="preserve">Acquired in-process research and development </t>
  </si>
  <si>
    <t>1st Qtr</t>
  </si>
  <si>
    <t>2nd Qtr</t>
  </si>
  <si>
    <t>3rd Qtr</t>
  </si>
  <si>
    <t>4th Qtr</t>
  </si>
  <si>
    <t>Total Net Product Sales</t>
  </si>
  <si>
    <t>Collaboration Revenue</t>
  </si>
  <si>
    <t>Total Revenue</t>
  </si>
  <si>
    <t>% of Total Revenue</t>
  </si>
  <si>
    <t xml:space="preserve"> </t>
  </si>
  <si>
    <t>Erbitux Mfg Revenue</t>
  </si>
  <si>
    <t>Erbitux Royalty</t>
  </si>
  <si>
    <t>Other</t>
  </si>
  <si>
    <t>$</t>
  </si>
  <si>
    <t>TOTAL NET PRODUCT SALES</t>
  </si>
  <si>
    <t xml:space="preserve">TOTAL COLLABORATION &amp; OTHER REVENUE </t>
  </si>
  <si>
    <t>TOTAL REVENUE</t>
  </si>
  <si>
    <t>Revenue</t>
  </si>
  <si>
    <t>EPS (non-GAAP)</t>
  </si>
  <si>
    <t>Effient</t>
  </si>
  <si>
    <t>Other noncurrent liabilites</t>
  </si>
  <si>
    <t>Shareholders' equity</t>
  </si>
  <si>
    <t>$ Millions</t>
  </si>
  <si>
    <t>Interest, Net</t>
  </si>
  <si>
    <t xml:space="preserve">   - Interest Expense</t>
  </si>
  <si>
    <t>Other Pharma</t>
  </si>
  <si>
    <t>1Q11</t>
  </si>
  <si>
    <t>2Q11</t>
  </si>
  <si>
    <t>3Q11</t>
  </si>
  <si>
    <t>4Q11</t>
  </si>
  <si>
    <t>2011 Revenue</t>
  </si>
  <si>
    <t>Byetta Service/Product</t>
  </si>
  <si>
    <t>Reopro</t>
  </si>
  <si>
    <t>Other Endocrinology</t>
  </si>
  <si>
    <t>Other Anti-Infectives</t>
  </si>
  <si>
    <t>Other Oncology</t>
  </si>
  <si>
    <t>Other Cardiovascular</t>
  </si>
  <si>
    <t xml:space="preserve">   - Miscellaneous Income/(Loss)</t>
  </si>
  <si>
    <t xml:space="preserve">   - Fx Gains/(Losses)</t>
  </si>
  <si>
    <t xml:space="preserve">   - Gains/(Losses) Equity Investments</t>
  </si>
  <si>
    <t>-</t>
  </si>
  <si>
    <t>Axiron</t>
  </si>
  <si>
    <t>Tradjenta</t>
  </si>
  <si>
    <t>.</t>
  </si>
  <si>
    <t>Bydureon</t>
  </si>
  <si>
    <t>Schedule has been adjusted for the appropriate Non-GAAP items including acquired in-process research and development and restructuring and other special charges</t>
  </si>
  <si>
    <t>Net Other Income/(Loss)</t>
  </si>
  <si>
    <t>Cymbalta**</t>
  </si>
  <si>
    <t>**Cymbalta revenues associated with the reacquisition of duloxetine rights are reflected in Collaboration &amp; Other Revenue</t>
  </si>
  <si>
    <t>Other Neuroscience*</t>
  </si>
  <si>
    <t>Other Endocrinology*</t>
  </si>
  <si>
    <t>Other Oncology*</t>
  </si>
  <si>
    <t>Other Cardiovascular*</t>
  </si>
  <si>
    <t>Other Anti-Infectives*</t>
  </si>
  <si>
    <t>*Other primarily consists of: Neuroscience  - Permax, Yentreve; Endocrinology - Glucagon; Cardiovascular - Adcirca; Anti-infectives - Keflex</t>
  </si>
  <si>
    <t>Other**</t>
  </si>
  <si>
    <t>2012 Revenue</t>
  </si>
  <si>
    <t>1Q12</t>
  </si>
  <si>
    <t>2Q12</t>
  </si>
  <si>
    <t>3Q12</t>
  </si>
  <si>
    <t>4Q12</t>
  </si>
  <si>
    <t>2012 YTD</t>
  </si>
  <si>
    <t>Q1 2012</t>
  </si>
  <si>
    <t>Q2 2012</t>
  </si>
  <si>
    <t>Q3 2012</t>
  </si>
  <si>
    <t>Q4 2012</t>
  </si>
  <si>
    <t>2012 Revenue Growth</t>
  </si>
  <si>
    <t>Exenatide</t>
  </si>
  <si>
    <t>Asset impairment, restructuring, and other</t>
  </si>
  <si>
    <t>N/M</t>
  </si>
</sst>
</file>

<file path=xl/styles.xml><?xml version="1.0" encoding="utf-8"?>
<styleSheet xmlns="http://schemas.openxmlformats.org/spreadsheetml/2006/main">
  <numFmts count="25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0.0%;\(0.0\)%"/>
    <numFmt numFmtId="166" formatCode="0%;\(0\)%"/>
    <numFmt numFmtId="167" formatCode="&quot;$&quot;#,##0.00"/>
    <numFmt numFmtId="168" formatCode="&quot;$&quot;0.00;&quot;$&quot;\(0.00\)"/>
    <numFmt numFmtId="169" formatCode="0.0%"/>
    <numFmt numFmtId="170" formatCode="0.0_);\(0.0\)"/>
    <numFmt numFmtId="171" formatCode="#,##0.0"/>
    <numFmt numFmtId="172" formatCode="_(* #,##0.0_);_(* \(#,##0.0\);_(* &quot;-&quot;??_);_(@_)"/>
    <numFmt numFmtId="173" formatCode="#,##0.0;\(#,##0.00\)"/>
    <numFmt numFmtId="174" formatCode="#,##0.0;\(#,##0.0\)"/>
    <numFmt numFmtId="175" formatCode="&quot;$&quot;#,##0.0;\(&quot;$&quot;#,##0.0\)"/>
    <numFmt numFmtId="176" formatCode="#,##0.000"/>
    <numFmt numFmtId="177" formatCode="0.00_);\(0.00\)"/>
    <numFmt numFmtId="178" formatCode="0%;\(0%\)"/>
    <numFmt numFmtId="179" formatCode="0_);\(0\)"/>
    <numFmt numFmtId="180" formatCode="#,##0.0_);\(#,##0.0\)"/>
    <numFmt numFmtId="181" formatCode="&quot;$&quot;#,##0.0_);\(&quot;$&quot;#,##0.0\)"/>
    <numFmt numFmtId="182" formatCode="\(0%\)"/>
  </numFmts>
  <fonts count="3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Tms Rmn"/>
    </font>
    <font>
      <sz val="8"/>
      <name val="Arial"/>
      <family val="2"/>
    </font>
    <font>
      <sz val="10"/>
      <name val="Arial MT"/>
    </font>
    <font>
      <sz val="10"/>
      <color indexed="8"/>
      <name val="Arial"/>
      <family val="2"/>
    </font>
    <font>
      <sz val="10"/>
      <name val="Geneva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0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38" fontId="13" fillId="2" borderId="0" applyNumberFormat="0" applyBorder="0" applyAlignment="0" applyProtection="0"/>
    <xf numFmtId="10" fontId="13" fillId="3" borderId="1" applyNumberFormat="0" applyBorder="0" applyAlignment="0" applyProtection="0"/>
    <xf numFmtId="176" fontId="3" fillId="0" borderId="0"/>
    <xf numFmtId="0" fontId="16" fillId="0" borderId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4" fillId="4" borderId="0"/>
    <xf numFmtId="0" fontId="3" fillId="0" borderId="0"/>
  </cellStyleXfs>
  <cellXfs count="329">
    <xf numFmtId="0" fontId="0" fillId="0" borderId="0" xfId="0"/>
    <xf numFmtId="0" fontId="0" fillId="0" borderId="0" xfId="0" applyProtection="1"/>
    <xf numFmtId="166" fontId="0" fillId="0" borderId="0" xfId="0" applyNumberFormat="1" applyProtection="1"/>
    <xf numFmtId="0" fontId="0" fillId="0" borderId="0" xfId="0" applyFill="1" applyProtection="1"/>
    <xf numFmtId="0" fontId="3" fillId="0" borderId="0" xfId="0" applyFont="1" applyBorder="1" applyProtection="1"/>
    <xf numFmtId="0" fontId="22" fillId="0" borderId="0" xfId="0" applyFont="1" applyBorder="1" applyProtection="1"/>
    <xf numFmtId="0" fontId="3" fillId="0" borderId="0" xfId="0" applyFont="1" applyFill="1" applyBorder="1" applyProtection="1"/>
    <xf numFmtId="0" fontId="3" fillId="0" borderId="18" xfId="0" applyFont="1" applyBorder="1" applyProtection="1"/>
    <xf numFmtId="0" fontId="3" fillId="0" borderId="18" xfId="0" applyFont="1" applyFill="1" applyBorder="1" applyProtection="1"/>
    <xf numFmtId="0" fontId="3" fillId="0" borderId="6" xfId="0" applyFont="1" applyBorder="1" applyProtection="1"/>
    <xf numFmtId="0" fontId="1" fillId="0" borderId="0" xfId="0" applyFont="1" applyFill="1" applyBorder="1" applyProtection="1"/>
    <xf numFmtId="0" fontId="1" fillId="0" borderId="6" xfId="0" applyFont="1" applyFill="1" applyBorder="1" applyProtection="1"/>
    <xf numFmtId="0" fontId="3" fillId="0" borderId="12" xfId="0" applyFont="1" applyFill="1" applyBorder="1" applyProtection="1"/>
    <xf numFmtId="0" fontId="3" fillId="0" borderId="6" xfId="0" applyFont="1" applyFill="1" applyBorder="1" applyProtection="1"/>
    <xf numFmtId="171" fontId="3" fillId="0" borderId="0" xfId="0" applyNumberFormat="1" applyFont="1" applyFill="1" applyBorder="1" applyAlignment="1" applyProtection="1">
      <alignment horizontal="center"/>
    </xf>
    <xf numFmtId="178" fontId="3" fillId="0" borderId="0" xfId="0" applyNumberFormat="1" applyFont="1" applyFill="1" applyBorder="1" applyAlignment="1" applyProtection="1">
      <alignment horizontal="center"/>
    </xf>
    <xf numFmtId="178" fontId="3" fillId="0" borderId="12" xfId="0" applyNumberFormat="1" applyFont="1" applyFill="1" applyBorder="1" applyAlignment="1" applyProtection="1">
      <alignment horizontal="center"/>
    </xf>
    <xf numFmtId="0" fontId="10" fillId="0" borderId="6" xfId="0" applyFont="1" applyBorder="1" applyProtection="1"/>
    <xf numFmtId="0" fontId="3" fillId="0" borderId="12" xfId="0" applyFont="1" applyBorder="1" applyProtection="1"/>
    <xf numFmtId="0" fontId="3" fillId="0" borderId="15" xfId="0" applyFont="1" applyBorder="1" applyProtection="1"/>
    <xf numFmtId="0" fontId="3" fillId="0" borderId="16" xfId="0" applyFont="1" applyFill="1" applyBorder="1" applyProtection="1"/>
    <xf numFmtId="0" fontId="6" fillId="0" borderId="0" xfId="0" applyFont="1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1" fillId="0" borderId="2" xfId="0" applyFont="1" applyFill="1" applyBorder="1" applyProtection="1"/>
    <xf numFmtId="0" fontId="0" fillId="0" borderId="2" xfId="0" applyBorder="1" applyProtection="1"/>
    <xf numFmtId="0" fontId="1" fillId="0" borderId="2" xfId="0" applyFont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4" fontId="1" fillId="0" borderId="0" xfId="0" applyNumberFormat="1" applyFont="1" applyFill="1" applyProtection="1"/>
    <xf numFmtId="164" fontId="0" fillId="0" borderId="0" xfId="0" applyNumberFormat="1" applyProtection="1"/>
    <xf numFmtId="180" fontId="0" fillId="0" borderId="0" xfId="0" applyNumberFormat="1" applyFill="1" applyProtection="1"/>
    <xf numFmtId="166" fontId="0" fillId="0" borderId="0" xfId="0" applyNumberFormat="1" applyFill="1" applyProtection="1"/>
    <xf numFmtId="180" fontId="3" fillId="0" borderId="0" xfId="1" applyNumberFormat="1" applyFill="1" applyProtection="1"/>
    <xf numFmtId="180" fontId="4" fillId="0" borderId="0" xfId="0" applyNumberFormat="1" applyFont="1" applyFill="1" applyProtection="1"/>
    <xf numFmtId="164" fontId="4" fillId="0" borderId="0" xfId="0" applyNumberFormat="1" applyFont="1" applyFill="1" applyProtection="1"/>
    <xf numFmtId="164" fontId="0" fillId="0" borderId="0" xfId="0" applyNumberFormat="1" applyFill="1" applyProtection="1"/>
    <xf numFmtId="165" fontId="2" fillId="0" borderId="0" xfId="0" applyNumberFormat="1" applyFont="1" applyFill="1" applyProtection="1"/>
    <xf numFmtId="165" fontId="2" fillId="0" borderId="0" xfId="0" applyNumberFormat="1" applyFont="1" applyProtection="1"/>
    <xf numFmtId="164" fontId="4" fillId="0" borderId="0" xfId="0" applyNumberFormat="1" applyFont="1" applyProtection="1"/>
    <xf numFmtId="43" fontId="2" fillId="0" borderId="0" xfId="1" applyFont="1" applyProtection="1"/>
    <xf numFmtId="180" fontId="3" fillId="0" borderId="0" xfId="0" applyNumberFormat="1" applyFont="1" applyFill="1" applyProtection="1"/>
    <xf numFmtId="0" fontId="3" fillId="0" borderId="0" xfId="0" applyFont="1" applyFill="1" applyProtection="1"/>
    <xf numFmtId="170" fontId="3" fillId="0" borderId="0" xfId="0" applyNumberFormat="1" applyFont="1" applyFill="1" applyProtection="1"/>
    <xf numFmtId="164" fontId="3" fillId="0" borderId="0" xfId="0" applyNumberFormat="1" applyFont="1" applyFill="1" applyProtection="1"/>
    <xf numFmtId="172" fontId="3" fillId="0" borderId="0" xfId="1" applyNumberFormat="1" applyFont="1" applyFill="1" applyProtection="1"/>
    <xf numFmtId="170" fontId="19" fillId="0" borderId="0" xfId="0" applyNumberFormat="1" applyFont="1" applyFill="1" applyProtection="1"/>
    <xf numFmtId="165" fontId="20" fillId="0" borderId="0" xfId="0" applyNumberFormat="1" applyFont="1" applyFill="1" applyProtection="1"/>
    <xf numFmtId="165" fontId="5" fillId="0" borderId="0" xfId="0" applyNumberFormat="1" applyFont="1" applyProtection="1"/>
    <xf numFmtId="165" fontId="5" fillId="0" borderId="0" xfId="0" applyNumberFormat="1" applyFont="1" applyFill="1" applyProtection="1"/>
    <xf numFmtId="165" fontId="20" fillId="0" borderId="0" xfId="0" applyNumberFormat="1" applyFont="1" applyProtection="1"/>
    <xf numFmtId="165" fontId="8" fillId="0" borderId="0" xfId="0" applyNumberFormat="1" applyFont="1" applyProtection="1"/>
    <xf numFmtId="8" fontId="1" fillId="0" borderId="0" xfId="0" applyNumberFormat="1" applyFont="1" applyFill="1" applyProtection="1"/>
    <xf numFmtId="8" fontId="0" fillId="0" borderId="0" xfId="0" applyNumberFormat="1" applyProtection="1"/>
    <xf numFmtId="3" fontId="0" fillId="0" borderId="0" xfId="0" applyNumberFormat="1" applyProtection="1"/>
    <xf numFmtId="3" fontId="0" fillId="0" borderId="0" xfId="0" applyNumberFormat="1" applyFill="1" applyProtection="1"/>
    <xf numFmtId="0" fontId="10" fillId="0" borderId="0" xfId="0" applyFont="1" applyProtection="1"/>
    <xf numFmtId="0" fontId="6" fillId="0" borderId="0" xfId="0" applyFont="1" applyProtection="1"/>
    <xf numFmtId="0" fontId="29" fillId="0" borderId="0" xfId="0" applyFont="1" applyProtection="1"/>
    <xf numFmtId="10" fontId="0" fillId="0" borderId="0" xfId="0" applyNumberFormat="1" applyProtection="1"/>
    <xf numFmtId="172" fontId="0" fillId="0" borderId="0" xfId="1" applyNumberFormat="1" applyFont="1" applyFill="1" applyProtection="1"/>
    <xf numFmtId="172" fontId="8" fillId="0" borderId="0" xfId="1" applyNumberFormat="1" applyFont="1" applyFill="1" applyProtection="1"/>
    <xf numFmtId="0" fontId="7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0" fillId="0" borderId="6" xfId="0" applyBorder="1" applyProtection="1"/>
    <xf numFmtId="0" fontId="10" fillId="0" borderId="0" xfId="0" applyFont="1" applyBorder="1" applyAlignment="1" applyProtection="1">
      <alignment horizontal="left"/>
    </xf>
    <xf numFmtId="8" fontId="10" fillId="0" borderId="0" xfId="0" applyNumberFormat="1" applyFont="1" applyBorder="1" applyAlignment="1" applyProtection="1">
      <alignment horizontal="right"/>
    </xf>
    <xf numFmtId="7" fontId="10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Fill="1" applyBorder="1" applyAlignment="1" applyProtection="1">
      <alignment horizontal="right"/>
    </xf>
    <xf numFmtId="43" fontId="10" fillId="0" borderId="0" xfId="1" applyFont="1" applyFill="1" applyBorder="1" applyAlignment="1" applyProtection="1">
      <alignment horizontal="right"/>
    </xf>
    <xf numFmtId="177" fontId="0" fillId="0" borderId="0" xfId="0" applyNumberFormat="1" applyBorder="1" applyAlignment="1" applyProtection="1">
      <alignment horizontal="center"/>
    </xf>
    <xf numFmtId="43" fontId="0" fillId="0" borderId="6" xfId="1" applyFont="1" applyFill="1" applyBorder="1" applyAlignment="1" applyProtection="1">
      <alignment horizontal="right"/>
    </xf>
    <xf numFmtId="43" fontId="0" fillId="0" borderId="0" xfId="1" applyFont="1" applyFill="1" applyBorder="1" applyAlignment="1" applyProtection="1">
      <alignment horizontal="right"/>
    </xf>
    <xf numFmtId="43" fontId="0" fillId="0" borderId="0" xfId="1" applyFont="1" applyBorder="1" applyAlignment="1" applyProtection="1">
      <alignment horizontal="right"/>
    </xf>
    <xf numFmtId="43" fontId="10" fillId="0" borderId="0" xfId="1" applyFont="1" applyBorder="1" applyAlignment="1" applyProtection="1">
      <alignment horizontal="right"/>
    </xf>
    <xf numFmtId="0" fontId="8" fillId="0" borderId="0" xfId="0" applyFont="1" applyProtection="1"/>
    <xf numFmtId="0" fontId="10" fillId="0" borderId="14" xfId="0" applyFont="1" applyBorder="1" applyAlignment="1" applyProtection="1">
      <alignment horizontal="right"/>
    </xf>
    <xf numFmtId="0" fontId="0" fillId="0" borderId="15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24" fillId="0" borderId="0" xfId="0" applyFont="1" applyProtection="1"/>
    <xf numFmtId="0" fontId="8" fillId="0" borderId="0" xfId="0" applyFont="1" applyBorder="1" applyProtection="1"/>
    <xf numFmtId="179" fontId="8" fillId="0" borderId="0" xfId="0" applyNumberFormat="1" applyFont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Protection="1"/>
    <xf numFmtId="42" fontId="8" fillId="0" borderId="0" xfId="3" applyNumberFormat="1" applyFont="1" applyFill="1" applyBorder="1" applyProtection="1"/>
    <xf numFmtId="172" fontId="8" fillId="0" borderId="0" xfId="1" applyNumberFormat="1" applyFont="1" applyFill="1" applyBorder="1" applyProtection="1"/>
    <xf numFmtId="172" fontId="10" fillId="0" borderId="0" xfId="1" applyNumberFormat="1" applyFont="1" applyFill="1" applyBorder="1" applyProtection="1"/>
    <xf numFmtId="42" fontId="8" fillId="0" borderId="0" xfId="0" applyNumberFormat="1" applyFont="1" applyFill="1" applyBorder="1" applyProtection="1"/>
    <xf numFmtId="41" fontId="8" fillId="0" borderId="0" xfId="0" applyNumberFormat="1" applyFont="1" applyFill="1" applyBorder="1" applyProtection="1"/>
    <xf numFmtId="179" fontId="8" fillId="0" borderId="0" xfId="0" applyNumberFormat="1" applyFont="1" applyFill="1" applyProtection="1"/>
    <xf numFmtId="172" fontId="9" fillId="0" borderId="0" xfId="1" applyNumberFormat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15" fillId="0" borderId="0" xfId="0" applyFont="1" applyProtection="1"/>
    <xf numFmtId="171" fontId="15" fillId="0" borderId="0" xfId="0" applyNumberFormat="1" applyFont="1" applyProtection="1"/>
    <xf numFmtId="0" fontId="11" fillId="0" borderId="0" xfId="0" quotePrefix="1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171" fontId="1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171" fontId="18" fillId="0" borderId="0" xfId="0" applyNumberFormat="1" applyFont="1" applyAlignment="1" applyProtection="1">
      <alignment horizontal="center"/>
    </xf>
    <xf numFmtId="180" fontId="7" fillId="0" borderId="0" xfId="0" applyNumberFormat="1" applyFont="1" applyFill="1" applyAlignment="1" applyProtection="1">
      <alignment horizontal="center"/>
    </xf>
    <xf numFmtId="173" fontId="25" fillId="0" borderId="9" xfId="8" applyNumberFormat="1" applyFont="1" applyFill="1" applyBorder="1" applyAlignment="1" applyProtection="1">
      <alignment horizontal="right"/>
    </xf>
    <xf numFmtId="173" fontId="25" fillId="0" borderId="0" xfId="8" applyNumberFormat="1" applyFont="1" applyFill="1" applyBorder="1" applyAlignment="1" applyProtection="1">
      <alignment horizontal="right"/>
    </xf>
    <xf numFmtId="173" fontId="28" fillId="0" borderId="9" xfId="8" applyNumberFormat="1" applyFont="1" applyFill="1" applyBorder="1" applyAlignment="1" applyProtection="1">
      <alignment horizontal="right"/>
    </xf>
    <xf numFmtId="173" fontId="28" fillId="0" borderId="0" xfId="8" applyNumberFormat="1" applyFont="1" applyFill="1" applyBorder="1" applyAlignment="1" applyProtection="1">
      <alignment horizontal="right"/>
    </xf>
    <xf numFmtId="37" fontId="25" fillId="0" borderId="0" xfId="8" applyNumberFormat="1" applyFont="1" applyFill="1" applyBorder="1" applyAlignment="1" applyProtection="1">
      <alignment horizontal="right"/>
    </xf>
    <xf numFmtId="37" fontId="25" fillId="0" borderId="9" xfId="8" applyNumberFormat="1" applyFont="1" applyFill="1" applyBorder="1" applyAlignment="1" applyProtection="1">
      <alignment horizontal="right"/>
    </xf>
    <xf numFmtId="169" fontId="25" fillId="0" borderId="9" xfId="8" applyNumberFormat="1" applyFont="1" applyFill="1" applyBorder="1" applyAlignment="1" applyProtection="1">
      <alignment horizontal="right"/>
    </xf>
    <xf numFmtId="169" fontId="25" fillId="0" borderId="0" xfId="8" applyNumberFormat="1" applyFont="1" applyFill="1" applyBorder="1" applyAlignment="1" applyProtection="1">
      <alignment horizontal="right"/>
    </xf>
    <xf numFmtId="175" fontId="25" fillId="0" borderId="9" xfId="8" applyNumberFormat="1" applyFont="1" applyFill="1" applyBorder="1" applyAlignment="1" applyProtection="1">
      <alignment horizontal="right"/>
    </xf>
    <xf numFmtId="174" fontId="25" fillId="0" borderId="9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right"/>
    </xf>
    <xf numFmtId="0" fontId="30" fillId="0" borderId="0" xfId="0" applyFont="1" applyFill="1" applyBorder="1" applyProtection="1"/>
    <xf numFmtId="181" fontId="25" fillId="0" borderId="9" xfId="8" applyNumberFormat="1" applyFont="1" applyFill="1" applyBorder="1" applyAlignment="1" applyProtection="1">
      <alignment horizontal="right"/>
    </xf>
    <xf numFmtId="181" fontId="25" fillId="0" borderId="0" xfId="8" applyNumberFormat="1" applyFont="1" applyFill="1" applyBorder="1" applyAlignment="1" applyProtection="1">
      <alignment horizontal="right"/>
    </xf>
    <xf numFmtId="181" fontId="25" fillId="0" borderId="19" xfId="8" applyNumberFormat="1" applyFont="1" applyFill="1" applyBorder="1" applyAlignment="1" applyProtection="1">
      <alignment horizontal="right"/>
    </xf>
    <xf numFmtId="181" fontId="25" fillId="0" borderId="10" xfId="8" applyNumberFormat="1" applyFont="1" applyFill="1" applyBorder="1" applyAlignment="1" applyProtection="1">
      <alignment horizontal="right"/>
    </xf>
    <xf numFmtId="180" fontId="25" fillId="0" borderId="9" xfId="2" applyNumberFormat="1" applyFont="1" applyFill="1" applyBorder="1" applyAlignment="1" applyProtection="1">
      <alignment horizontal="right"/>
    </xf>
    <xf numFmtId="180" fontId="25" fillId="0" borderId="0" xfId="8" applyNumberFormat="1" applyFont="1" applyFill="1" applyBorder="1" applyAlignment="1" applyProtection="1">
      <alignment horizontal="right"/>
    </xf>
    <xf numFmtId="180" fontId="25" fillId="0" borderId="9" xfId="8" applyNumberFormat="1" applyFont="1" applyFill="1" applyBorder="1" applyAlignment="1" applyProtection="1">
      <alignment horizontal="right"/>
    </xf>
    <xf numFmtId="180" fontId="28" fillId="0" borderId="9" xfId="2" applyNumberFormat="1" applyFont="1" applyFill="1" applyBorder="1" applyAlignment="1" applyProtection="1">
      <alignment horizontal="right"/>
    </xf>
    <xf numFmtId="180" fontId="28" fillId="0" borderId="0" xfId="2" applyNumberFormat="1" applyFont="1" applyFill="1" applyBorder="1" applyAlignment="1" applyProtection="1">
      <alignment horizontal="right"/>
    </xf>
    <xf numFmtId="180" fontId="25" fillId="0" borderId="9" xfId="1" applyNumberFormat="1" applyFont="1" applyFill="1" applyBorder="1" applyAlignment="1" applyProtection="1">
      <alignment horizontal="right"/>
    </xf>
    <xf numFmtId="180" fontId="25" fillId="0" borderId="0" xfId="1" applyNumberFormat="1" applyFont="1" applyFill="1" applyBorder="1" applyAlignment="1" applyProtection="1">
      <alignment horizontal="right"/>
    </xf>
    <xf numFmtId="180" fontId="25" fillId="0" borderId="0" xfId="2" applyNumberFormat="1" applyFont="1" applyFill="1" applyBorder="1" applyAlignment="1" applyProtection="1">
      <alignment horizontal="right"/>
    </xf>
    <xf numFmtId="180" fontId="28" fillId="0" borderId="9" xfId="8" applyNumberFormat="1" applyFont="1" applyFill="1" applyBorder="1" applyAlignment="1" applyProtection="1">
      <alignment horizontal="right"/>
    </xf>
    <xf numFmtId="180" fontId="28" fillId="0" borderId="0" xfId="8" applyNumberFormat="1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23" fillId="0" borderId="12" xfId="0" applyFont="1" applyFill="1" applyBorder="1" applyAlignment="1" applyProtection="1"/>
    <xf numFmtId="171" fontId="3" fillId="0" borderId="0" xfId="0" applyNumberFormat="1" applyFont="1" applyFill="1" applyBorder="1" applyAlignment="1" applyProtection="1">
      <alignment horizontal="right"/>
    </xf>
    <xf numFmtId="0" fontId="10" fillId="5" borderId="12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167" fontId="10" fillId="0" borderId="14" xfId="0" applyNumberFormat="1" applyFont="1" applyFill="1" applyBorder="1" applyAlignment="1" applyProtection="1">
      <alignment horizontal="right"/>
    </xf>
    <xf numFmtId="166" fontId="8" fillId="0" borderId="0" xfId="9" applyNumberFormat="1" applyFont="1" applyFill="1" applyBorder="1" applyAlignment="1" applyProtection="1">
      <alignment horizontal="center"/>
    </xf>
    <xf numFmtId="173" fontId="26" fillId="0" borderId="0" xfId="8" applyNumberFormat="1" applyFont="1" applyAlignment="1" applyProtection="1">
      <alignment horizontal="left"/>
    </xf>
    <xf numFmtId="173" fontId="25" fillId="0" borderId="0" xfId="8" applyNumberFormat="1" applyFont="1" applyBorder="1" applyAlignment="1" applyProtection="1">
      <alignment horizontal="right"/>
    </xf>
    <xf numFmtId="173" fontId="25" fillId="0" borderId="8" xfId="8" applyNumberFormat="1" applyFont="1" applyBorder="1" applyAlignment="1" applyProtection="1">
      <alignment horizontal="right"/>
    </xf>
    <xf numFmtId="173" fontId="27" fillId="0" borderId="0" xfId="8" applyNumberFormat="1" applyFont="1" applyAlignment="1" applyProtection="1">
      <alignment horizontal="left"/>
    </xf>
    <xf numFmtId="173" fontId="28" fillId="0" borderId="0" xfId="8" applyNumberFormat="1" applyFont="1" applyBorder="1" applyAlignment="1" applyProtection="1">
      <alignment horizontal="right"/>
    </xf>
    <xf numFmtId="173" fontId="28" fillId="0" borderId="8" xfId="8" applyNumberFormat="1" applyFont="1" applyBorder="1" applyAlignment="1" applyProtection="1">
      <alignment horizontal="right"/>
    </xf>
    <xf numFmtId="175" fontId="25" fillId="0" borderId="0" xfId="8" applyNumberFormat="1" applyFont="1" applyAlignment="1" applyProtection="1">
      <alignment horizontal="left"/>
    </xf>
    <xf numFmtId="169" fontId="25" fillId="0" borderId="0" xfId="8" applyNumberFormat="1" applyFont="1" applyAlignment="1" applyProtection="1">
      <alignment horizontal="left"/>
    </xf>
    <xf numFmtId="173" fontId="25" fillId="0" borderId="0" xfId="8" applyNumberFormat="1" applyFont="1" applyAlignment="1" applyProtection="1">
      <alignment horizontal="left"/>
    </xf>
    <xf numFmtId="175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left"/>
    </xf>
    <xf numFmtId="174" fontId="26" fillId="0" borderId="0" xfId="8" applyNumberFormat="1" applyFont="1" applyAlignment="1" applyProtection="1">
      <alignment horizontal="left"/>
    </xf>
    <xf numFmtId="43" fontId="0" fillId="0" borderId="0" xfId="1" applyFont="1" applyProtection="1"/>
    <xf numFmtId="0" fontId="3" fillId="0" borderId="0" xfId="0" applyFont="1" applyProtection="1"/>
    <xf numFmtId="171" fontId="3" fillId="0" borderId="0" xfId="0" applyNumberFormat="1" applyFont="1" applyFill="1" applyBorder="1" applyProtection="1"/>
    <xf numFmtId="0" fontId="3" fillId="0" borderId="17" xfId="0" applyFont="1" applyFill="1" applyBorder="1" applyProtection="1"/>
    <xf numFmtId="172" fontId="1" fillId="0" borderId="14" xfId="1" applyNumberFormat="1" applyFont="1" applyFill="1" applyBorder="1" applyProtection="1"/>
    <xf numFmtId="170" fontId="4" fillId="0" borderId="0" xfId="0" applyNumberFormat="1" applyFont="1" applyFill="1" applyProtection="1"/>
    <xf numFmtId="0" fontId="1" fillId="0" borderId="6" xfId="0" applyFont="1" applyBorder="1" applyAlignment="1" applyProtection="1">
      <alignment horizontal="center"/>
    </xf>
    <xf numFmtId="0" fontId="1" fillId="5" borderId="12" xfId="0" applyFont="1" applyFill="1" applyBorder="1" applyAlignment="1" applyProtection="1">
      <alignment horizontal="center"/>
    </xf>
    <xf numFmtId="7" fontId="1" fillId="5" borderId="12" xfId="0" applyNumberFormat="1" applyFont="1" applyFill="1" applyBorder="1" applyAlignment="1" applyProtection="1">
      <alignment horizontal="right"/>
    </xf>
    <xf numFmtId="8" fontId="1" fillId="0" borderId="0" xfId="0" applyNumberFormat="1" applyFont="1" applyFill="1" applyBorder="1" applyAlignment="1" applyProtection="1">
      <alignment horizontal="right"/>
    </xf>
    <xf numFmtId="8" fontId="1" fillId="5" borderId="12" xfId="0" applyNumberFormat="1" applyFont="1" applyFill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right"/>
    </xf>
    <xf numFmtId="167" fontId="1" fillId="0" borderId="14" xfId="0" applyNumberFormat="1" applyFont="1" applyFill="1" applyBorder="1" applyAlignment="1" applyProtection="1">
      <alignment horizontal="right"/>
    </xf>
    <xf numFmtId="167" fontId="1" fillId="5" borderId="21" xfId="0" applyNumberFormat="1" applyFont="1" applyFill="1" applyBorder="1" applyAlignment="1" applyProtection="1">
      <alignment horizontal="right"/>
    </xf>
    <xf numFmtId="43" fontId="3" fillId="5" borderId="12" xfId="1" applyFont="1" applyFill="1" applyBorder="1" applyAlignment="1" applyProtection="1">
      <alignment horizontal="right"/>
    </xf>
    <xf numFmtId="43" fontId="1" fillId="5" borderId="12" xfId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180" fontId="1" fillId="0" borderId="0" xfId="0" applyNumberFormat="1" applyFont="1" applyFill="1" applyProtection="1"/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180" fontId="1" fillId="0" borderId="0" xfId="0" applyNumberFormat="1" applyFont="1" applyBorder="1" applyProtection="1"/>
    <xf numFmtId="180" fontId="1" fillId="0" borderId="0" xfId="0" applyNumberFormat="1" applyFont="1" applyFill="1" applyBorder="1" applyProtection="1"/>
    <xf numFmtId="0" fontId="1" fillId="0" borderId="5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180" fontId="1" fillId="0" borderId="18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" fillId="0" borderId="6" xfId="0" applyFont="1" applyFill="1" applyBorder="1" applyProtection="1"/>
    <xf numFmtId="180" fontId="1" fillId="0" borderId="16" xfId="0" applyNumberFormat="1" applyFont="1" applyFill="1" applyBorder="1" applyProtection="1"/>
    <xf numFmtId="0" fontId="1" fillId="0" borderId="25" xfId="0" applyFont="1" applyFill="1" applyBorder="1" applyProtection="1"/>
    <xf numFmtId="0" fontId="1" fillId="0" borderId="26" xfId="0" applyFont="1" applyFill="1" applyBorder="1" applyAlignment="1" applyProtection="1">
      <alignment horizontal="right"/>
    </xf>
    <xf numFmtId="180" fontId="1" fillId="0" borderId="26" xfId="0" applyNumberFormat="1" applyFont="1" applyFill="1" applyBorder="1" applyProtection="1"/>
    <xf numFmtId="180" fontId="3" fillId="0" borderId="0" xfId="0" applyNumberFormat="1" applyFont="1" applyFill="1" applyBorder="1" applyProtection="1"/>
    <xf numFmtId="0" fontId="32" fillId="0" borderId="5" xfId="0" applyFont="1" applyBorder="1" applyProtection="1"/>
    <xf numFmtId="172" fontId="3" fillId="0" borderId="0" xfId="1" applyNumberFormat="1" applyFont="1" applyFill="1" applyBorder="1" applyProtection="1"/>
    <xf numFmtId="172" fontId="1" fillId="0" borderId="13" xfId="1" applyNumberFormat="1" applyFont="1" applyFill="1" applyBorder="1" applyProtection="1"/>
    <xf numFmtId="179" fontId="3" fillId="0" borderId="0" xfId="0" applyNumberFormat="1" applyFont="1" applyFill="1" applyProtection="1"/>
    <xf numFmtId="0" fontId="25" fillId="0" borderId="11" xfId="8" applyFont="1" applyFill="1" applyBorder="1" applyAlignment="1" applyProtection="1">
      <alignment horizontal="center"/>
    </xf>
    <xf numFmtId="0" fontId="25" fillId="0" borderId="2" xfId="8" applyFont="1" applyFill="1" applyBorder="1" applyAlignment="1" applyProtection="1">
      <alignment horizontal="center"/>
    </xf>
    <xf numFmtId="0" fontId="25" fillId="0" borderId="2" xfId="8" applyFont="1" applyBorder="1" applyAlignment="1" applyProtection="1">
      <alignment horizontal="center"/>
    </xf>
    <xf numFmtId="0" fontId="25" fillId="0" borderId="9" xfId="8" applyFont="1" applyFill="1" applyBorder="1" applyAlignment="1" applyProtection="1">
      <alignment horizontal="center"/>
    </xf>
    <xf numFmtId="0" fontId="25" fillId="0" borderId="0" xfId="8" applyFont="1" applyFill="1" applyBorder="1" applyAlignment="1" applyProtection="1">
      <alignment horizontal="center"/>
    </xf>
    <xf numFmtId="0" fontId="25" fillId="0" borderId="0" xfId="8" applyFont="1" applyBorder="1" applyAlignment="1" applyProtection="1">
      <alignment horizontal="center"/>
    </xf>
    <xf numFmtId="0" fontId="25" fillId="0" borderId="8" xfId="8" applyFont="1" applyBorder="1" applyAlignment="1" applyProtection="1">
      <alignment horizontal="center"/>
    </xf>
    <xf numFmtId="37" fontId="25" fillId="0" borderId="8" xfId="8" applyNumberFormat="1" applyFont="1" applyFill="1" applyBorder="1" applyAlignment="1" applyProtection="1">
      <alignment horizontal="right"/>
    </xf>
    <xf numFmtId="169" fontId="25" fillId="0" borderId="8" xfId="8" applyNumberFormat="1" applyFont="1" applyFill="1" applyBorder="1" applyAlignment="1" applyProtection="1">
      <alignment horizontal="right"/>
    </xf>
    <xf numFmtId="181" fontId="25" fillId="0" borderId="20" xfId="8" applyNumberFormat="1" applyFont="1" applyFill="1" applyBorder="1" applyAlignment="1" applyProtection="1">
      <alignment horizontal="right"/>
    </xf>
    <xf numFmtId="174" fontId="25" fillId="0" borderId="8" xfId="8" applyNumberFormat="1" applyFont="1" applyFill="1" applyBorder="1" applyAlignment="1" applyProtection="1">
      <alignment horizontal="right"/>
    </xf>
    <xf numFmtId="0" fontId="25" fillId="0" borderId="0" xfId="8" applyFont="1" applyAlignment="1" applyProtection="1">
      <alignment horizontal="left"/>
    </xf>
    <xf numFmtId="0" fontId="25" fillId="0" borderId="0" xfId="8" applyFont="1" applyProtection="1"/>
    <xf numFmtId="0" fontId="25" fillId="0" borderId="0" xfId="8" applyFont="1" applyBorder="1" applyAlignment="1" applyProtection="1">
      <alignment horizontal="left"/>
    </xf>
    <xf numFmtId="0" fontId="25" fillId="0" borderId="0" xfId="8" applyFont="1" applyBorder="1" applyProtection="1"/>
    <xf numFmtId="0" fontId="25" fillId="0" borderId="2" xfId="8" applyFont="1" applyBorder="1" applyProtection="1"/>
    <xf numFmtId="173" fontId="25" fillId="0" borderId="0" xfId="8" applyNumberFormat="1" applyFont="1" applyAlignment="1" applyProtection="1">
      <alignment horizontal="right"/>
    </xf>
    <xf numFmtId="173" fontId="28" fillId="0" borderId="0" xfId="8" applyNumberFormat="1" applyFont="1" applyAlignment="1" applyProtection="1">
      <alignment horizontal="right"/>
    </xf>
    <xf numFmtId="0" fontId="25" fillId="0" borderId="0" xfId="0" applyFont="1" applyProtection="1"/>
    <xf numFmtId="40" fontId="25" fillId="0" borderId="0" xfId="2" applyFont="1" applyAlignment="1" applyProtection="1">
      <alignment horizontal="right"/>
    </xf>
    <xf numFmtId="169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right"/>
    </xf>
    <xf numFmtId="175" fontId="25" fillId="0" borderId="0" xfId="8" applyNumberFormat="1" applyFont="1" applyBorder="1" applyAlignment="1" applyProtection="1">
      <alignment horizontal="right"/>
    </xf>
    <xf numFmtId="175" fontId="25" fillId="0" borderId="10" xfId="8" applyNumberFormat="1" applyFont="1" applyBorder="1" applyAlignment="1" applyProtection="1">
      <alignment horizontal="right"/>
    </xf>
    <xf numFmtId="174" fontId="28" fillId="0" borderId="0" xfId="8" applyNumberFormat="1" applyFont="1" applyAlignment="1" applyProtection="1">
      <alignment horizontal="right"/>
    </xf>
    <xf numFmtId="174" fontId="28" fillId="0" borderId="0" xfId="8" applyNumberFormat="1" applyFont="1" applyBorder="1" applyAlignment="1" applyProtection="1">
      <alignment horizontal="right"/>
    </xf>
    <xf numFmtId="174" fontId="28" fillId="0" borderId="0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left"/>
    </xf>
    <xf numFmtId="174" fontId="25" fillId="0" borderId="0" xfId="8" applyNumberFormat="1" applyFont="1" applyBorder="1" applyAlignment="1" applyProtection="1">
      <alignment horizontal="left"/>
    </xf>
    <xf numFmtId="173" fontId="25" fillId="0" borderId="0" xfId="8" applyNumberFormat="1" applyFont="1" applyProtection="1"/>
    <xf numFmtId="173" fontId="25" fillId="0" borderId="0" xfId="8" applyNumberFormat="1" applyFont="1" applyFill="1" applyAlignment="1" applyProtection="1">
      <alignment horizontal="right"/>
    </xf>
    <xf numFmtId="173" fontId="25" fillId="0" borderId="0" xfId="8" applyNumberFormat="1" applyFont="1" applyFill="1" applyProtection="1"/>
    <xf numFmtId="7" fontId="26" fillId="0" borderId="0" xfId="8" applyNumberFormat="1" applyFont="1" applyAlignment="1" applyProtection="1">
      <alignment horizontal="left"/>
    </xf>
    <xf numFmtId="42" fontId="25" fillId="0" borderId="0" xfId="8" applyNumberFormat="1" applyFont="1" applyAlignment="1" applyProtection="1"/>
    <xf numFmtId="7" fontId="25" fillId="0" borderId="0" xfId="8" applyNumberFormat="1" applyFont="1" applyAlignment="1" applyProtection="1"/>
    <xf numFmtId="7" fontId="25" fillId="0" borderId="0" xfId="8" applyNumberFormat="1" applyFont="1" applyAlignment="1" applyProtection="1">
      <alignment horizontal="left"/>
    </xf>
    <xf numFmtId="7" fontId="25" fillId="0" borderId="0" xfId="8" applyNumberFormat="1" applyFont="1" applyFill="1" applyAlignment="1" applyProtection="1"/>
    <xf numFmtId="0" fontId="25" fillId="0" borderId="0" xfId="8" applyFont="1" applyFill="1" applyProtection="1"/>
    <xf numFmtId="8" fontId="25" fillId="0" borderId="0" xfId="8" applyNumberFormat="1" applyFont="1" applyAlignment="1" applyProtection="1">
      <alignment horizontal="left"/>
    </xf>
    <xf numFmtId="8" fontId="25" fillId="0" borderId="0" xfId="8" applyNumberFormat="1" applyFont="1" applyAlignment="1" applyProtection="1">
      <alignment horizontal="right"/>
    </xf>
    <xf numFmtId="8" fontId="25" fillId="0" borderId="0" xfId="8" applyNumberFormat="1" applyFont="1" applyFill="1" applyAlignment="1" applyProtection="1">
      <alignment horizontal="right"/>
    </xf>
    <xf numFmtId="8" fontId="28" fillId="0" borderId="0" xfId="8" applyNumberFormat="1" applyFont="1" applyAlignment="1" applyProtection="1">
      <alignment horizontal="right"/>
    </xf>
    <xf numFmtId="8" fontId="28" fillId="0" borderId="0" xfId="8" applyNumberFormat="1" applyFont="1" applyFill="1" applyAlignment="1" applyProtection="1">
      <alignment horizontal="right"/>
    </xf>
    <xf numFmtId="164" fontId="1" fillId="0" borderId="0" xfId="0" applyNumberFormat="1" applyFont="1" applyProtection="1"/>
    <xf numFmtId="0" fontId="10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11" fillId="0" borderId="0" xfId="0" quotePrefix="1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/>
    </xf>
    <xf numFmtId="171" fontId="17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171" fontId="18" fillId="0" borderId="0" xfId="0" applyNumberFormat="1" applyFont="1" applyFill="1" applyAlignment="1" applyProtection="1">
      <alignment horizontal="center"/>
    </xf>
    <xf numFmtId="180" fontId="3" fillId="0" borderId="0" xfId="0" applyNumberFormat="1" applyFont="1" applyFill="1" applyAlignment="1" applyProtection="1">
      <alignment horizontal="right"/>
    </xf>
    <xf numFmtId="180" fontId="4" fillId="0" borderId="0" xfId="0" applyNumberFormat="1" applyFont="1" applyFill="1" applyAlignment="1" applyProtection="1">
      <alignment horizontal="right"/>
    </xf>
    <xf numFmtId="180" fontId="1" fillId="0" borderId="0" xfId="0" applyNumberFormat="1" applyFont="1" applyFill="1" applyAlignment="1" applyProtection="1">
      <alignment horizontal="right"/>
    </xf>
    <xf numFmtId="180" fontId="7" fillId="0" borderId="0" xfId="0" applyNumberFormat="1" applyFont="1" applyFill="1" applyAlignment="1" applyProtection="1">
      <alignment horizontal="right"/>
    </xf>
    <xf numFmtId="180" fontId="1" fillId="0" borderId="0" xfId="0" applyNumberFormat="1" applyFont="1" applyFill="1" applyBorder="1" applyAlignment="1" applyProtection="1">
      <alignment horizontal="right"/>
    </xf>
    <xf numFmtId="0" fontId="1" fillId="0" borderId="15" xfId="0" applyFont="1" applyFill="1" applyBorder="1" applyProtection="1"/>
    <xf numFmtId="0" fontId="1" fillId="0" borderId="16" xfId="0" applyFont="1" applyFill="1" applyBorder="1" applyAlignment="1" applyProtection="1">
      <alignment horizontal="right"/>
    </xf>
    <xf numFmtId="180" fontId="1" fillId="0" borderId="16" xfId="0" applyNumberFormat="1" applyFont="1" applyFill="1" applyBorder="1" applyAlignment="1" applyProtection="1">
      <alignment horizontal="right"/>
    </xf>
    <xf numFmtId="180" fontId="1" fillId="0" borderId="26" xfId="0" applyNumberFormat="1" applyFont="1" applyFill="1" applyBorder="1" applyAlignment="1" applyProtection="1">
      <alignment horizontal="right"/>
    </xf>
    <xf numFmtId="166" fontId="1" fillId="0" borderId="0" xfId="9" applyNumberFormat="1" applyFont="1" applyFill="1" applyAlignment="1" applyProtection="1">
      <alignment horizontal="right"/>
    </xf>
    <xf numFmtId="166" fontId="1" fillId="0" borderId="16" xfId="9" applyNumberFormat="1" applyFont="1" applyFill="1" applyBorder="1" applyAlignment="1" applyProtection="1">
      <alignment horizontal="right"/>
    </xf>
    <xf numFmtId="166" fontId="3" fillId="0" borderId="0" xfId="9" applyNumberFormat="1" applyFont="1" applyFill="1" applyAlignment="1" applyProtection="1">
      <alignment horizontal="right"/>
    </xf>
    <xf numFmtId="44" fontId="0" fillId="0" borderId="0" xfId="0" applyNumberFormat="1" applyFill="1" applyAlignment="1" applyProtection="1"/>
    <xf numFmtId="174" fontId="26" fillId="0" borderId="0" xfId="8" applyNumberFormat="1" applyFont="1" applyBorder="1" applyAlignment="1" applyProtection="1">
      <alignment horizontal="left"/>
    </xf>
    <xf numFmtId="0" fontId="2" fillId="0" borderId="0" xfId="0" applyFont="1" applyFill="1" applyProtection="1"/>
    <xf numFmtId="0" fontId="32" fillId="0" borderId="0" xfId="0" applyFont="1" applyProtection="1"/>
    <xf numFmtId="172" fontId="8" fillId="0" borderId="0" xfId="0" applyNumberFormat="1" applyFont="1" applyProtection="1"/>
    <xf numFmtId="172" fontId="1" fillId="0" borderId="0" xfId="0" applyNumberFormat="1" applyFont="1" applyProtection="1"/>
    <xf numFmtId="172" fontId="33" fillId="0" borderId="0" xfId="1" applyNumberFormat="1" applyFont="1" applyFill="1" applyBorder="1" applyProtection="1"/>
    <xf numFmtId="172" fontId="34" fillId="0" borderId="0" xfId="1" applyNumberFormat="1" applyFont="1" applyFill="1" applyBorder="1" applyProtection="1"/>
    <xf numFmtId="172" fontId="33" fillId="0" borderId="0" xfId="1" applyNumberFormat="1" applyFont="1" applyFill="1" applyProtection="1"/>
    <xf numFmtId="172" fontId="1" fillId="0" borderId="0" xfId="1" applyNumberFormat="1" applyFont="1" applyFill="1" applyProtection="1"/>
    <xf numFmtId="164" fontId="3" fillId="0" borderId="0" xfId="0" applyNumberFormat="1" applyFont="1" applyProtection="1"/>
    <xf numFmtId="175" fontId="25" fillId="0" borderId="0" xfId="8" applyNumberFormat="1" applyFont="1" applyFill="1" applyBorder="1" applyAlignment="1" applyProtection="1">
      <alignment horizontal="right"/>
    </xf>
    <xf numFmtId="0" fontId="15" fillId="0" borderId="0" xfId="0" applyFont="1" applyFill="1" applyProtection="1"/>
    <xf numFmtId="171" fontId="15" fillId="0" borderId="0" xfId="0" applyNumberFormat="1" applyFont="1" applyFill="1" applyProtection="1"/>
    <xf numFmtId="9" fontId="1" fillId="0" borderId="26" xfId="9" applyFont="1" applyFill="1" applyBorder="1" applyProtection="1"/>
    <xf numFmtId="172" fontId="1" fillId="0" borderId="0" xfId="0" applyNumberFormat="1" applyFont="1" applyFill="1" applyProtection="1"/>
    <xf numFmtId="172" fontId="8" fillId="0" borderId="0" xfId="0" applyNumberFormat="1" applyFont="1" applyFill="1" applyProtection="1"/>
    <xf numFmtId="8" fontId="10" fillId="0" borderId="6" xfId="0" applyNumberFormat="1" applyFont="1" applyFill="1" applyBorder="1" applyAlignment="1" applyProtection="1">
      <alignment horizontal="right"/>
    </xf>
    <xf numFmtId="43" fontId="10" fillId="0" borderId="6" xfId="1" applyFont="1" applyFill="1" applyBorder="1" applyAlignment="1" applyProtection="1">
      <alignment horizontal="right"/>
    </xf>
    <xf numFmtId="167" fontId="10" fillId="0" borderId="22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right"/>
    </xf>
    <xf numFmtId="166" fontId="2" fillId="0" borderId="0" xfId="0" applyNumberFormat="1" applyFont="1" applyFill="1" applyProtection="1"/>
    <xf numFmtId="168" fontId="0" fillId="0" borderId="0" xfId="0" applyNumberFormat="1" applyFill="1" applyAlignment="1" applyProtection="1">
      <alignment horizontal="center"/>
    </xf>
    <xf numFmtId="166" fontId="1" fillId="0" borderId="0" xfId="0" applyNumberFormat="1" applyFont="1" applyFill="1" applyAlignment="1" applyProtection="1">
      <alignment horizontal="center"/>
    </xf>
    <xf numFmtId="166" fontId="1" fillId="0" borderId="2" xfId="0" applyNumberFormat="1" applyFont="1" applyFill="1" applyBorder="1" applyAlignment="1" applyProtection="1">
      <alignment horizontal="center"/>
    </xf>
    <xf numFmtId="166" fontId="5" fillId="0" borderId="0" xfId="0" applyNumberFormat="1" applyFont="1" applyFill="1" applyProtection="1"/>
    <xf numFmtId="166" fontId="4" fillId="0" borderId="0" xfId="0" applyNumberFormat="1" applyFont="1" applyFill="1" applyProtection="1"/>
    <xf numFmtId="180" fontId="1" fillId="0" borderId="2" xfId="0" applyNumberFormat="1" applyFont="1" applyFill="1" applyBorder="1" applyAlignment="1" applyProtection="1">
      <alignment horizontal="right"/>
    </xf>
    <xf numFmtId="180" fontId="1" fillId="0" borderId="24" xfId="0" applyNumberFormat="1" applyFont="1" applyFill="1" applyBorder="1" applyAlignment="1" applyProtection="1">
      <alignment horizontal="right"/>
    </xf>
    <xf numFmtId="180" fontId="3" fillId="0" borderId="2" xfId="0" applyNumberFormat="1" applyFont="1" applyFill="1" applyBorder="1" applyAlignment="1" applyProtection="1">
      <alignment horizontal="right"/>
    </xf>
    <xf numFmtId="181" fontId="25" fillId="0" borderId="8" xfId="8" applyNumberFormat="1" applyFont="1" applyFill="1" applyBorder="1" applyAlignment="1" applyProtection="1">
      <alignment horizontal="right"/>
    </xf>
    <xf numFmtId="180" fontId="25" fillId="0" borderId="8" xfId="8" applyNumberFormat="1" applyFont="1" applyFill="1" applyBorder="1" applyAlignment="1" applyProtection="1">
      <alignment horizontal="right"/>
    </xf>
    <xf numFmtId="180" fontId="28" fillId="0" borderId="8" xfId="2" applyNumberFormat="1" applyFont="1" applyFill="1" applyBorder="1" applyAlignment="1" applyProtection="1">
      <alignment horizontal="right"/>
    </xf>
    <xf numFmtId="180" fontId="25" fillId="0" borderId="8" xfId="1" applyNumberFormat="1" applyFont="1" applyFill="1" applyBorder="1" applyAlignment="1" applyProtection="1">
      <alignment horizontal="right"/>
    </xf>
    <xf numFmtId="180" fontId="25" fillId="0" borderId="8" xfId="2" applyNumberFormat="1" applyFont="1" applyFill="1" applyBorder="1" applyAlignment="1" applyProtection="1">
      <alignment horizontal="right"/>
    </xf>
    <xf numFmtId="180" fontId="28" fillId="0" borderId="8" xfId="8" applyNumberFormat="1" applyFont="1" applyFill="1" applyBorder="1" applyAlignment="1" applyProtection="1">
      <alignment horizontal="right"/>
    </xf>
    <xf numFmtId="174" fontId="28" fillId="0" borderId="27" xfId="8" applyNumberFormat="1" applyFont="1" applyBorder="1" applyAlignment="1" applyProtection="1">
      <alignment horizontal="right"/>
    </xf>
    <xf numFmtId="173" fontId="25" fillId="0" borderId="27" xfId="8" applyNumberFormat="1" applyFont="1" applyFill="1" applyBorder="1" applyAlignment="1" applyProtection="1">
      <alignment horizontal="right"/>
    </xf>
    <xf numFmtId="174" fontId="25" fillId="0" borderId="27" xfId="8" applyNumberFormat="1" applyFont="1" applyFill="1" applyBorder="1" applyAlignment="1" applyProtection="1">
      <alignment horizontal="left"/>
    </xf>
    <xf numFmtId="174" fontId="25" fillId="0" borderId="27" xfId="8" applyNumberFormat="1" applyFont="1" applyBorder="1" applyAlignment="1" applyProtection="1">
      <alignment horizontal="left"/>
    </xf>
    <xf numFmtId="174" fontId="28" fillId="0" borderId="27" xfId="8" applyNumberFormat="1" applyFont="1" applyFill="1" applyBorder="1" applyAlignment="1" applyProtection="1">
      <alignment horizontal="right"/>
    </xf>
    <xf numFmtId="9" fontId="1" fillId="0" borderId="0" xfId="9" applyFont="1" applyFill="1" applyAlignment="1" applyProtection="1">
      <alignment horizontal="right"/>
    </xf>
    <xf numFmtId="182" fontId="8" fillId="0" borderId="0" xfId="9" applyNumberFormat="1" applyFont="1" applyFill="1" applyBorder="1" applyAlignment="1" applyProtection="1">
      <alignment horizontal="center" vertical="center"/>
    </xf>
    <xf numFmtId="43" fontId="0" fillId="0" borderId="0" xfId="1" applyFont="1" applyFill="1" applyProtection="1"/>
    <xf numFmtId="166" fontId="3" fillId="0" borderId="0" xfId="9" applyNumberFormat="1" applyFont="1" applyFill="1" applyBorder="1" applyAlignment="1" applyProtection="1">
      <alignment horizontal="center"/>
    </xf>
    <xf numFmtId="166" fontId="3" fillId="0" borderId="12" xfId="9" applyNumberFormat="1" applyFont="1" applyFill="1" applyBorder="1" applyAlignment="1" applyProtection="1">
      <alignment horizontal="center"/>
    </xf>
    <xf numFmtId="7" fontId="10" fillId="0" borderId="0" xfId="0" applyNumberFormat="1" applyFont="1" applyFill="1" applyBorder="1" applyAlignment="1" applyProtection="1">
      <alignment horizontal="right"/>
    </xf>
    <xf numFmtId="166" fontId="1" fillId="0" borderId="26" xfId="9" applyNumberFormat="1" applyFont="1" applyFill="1" applyBorder="1" applyProtection="1"/>
    <xf numFmtId="0" fontId="10" fillId="0" borderId="0" xfId="0" applyFont="1" applyFill="1" applyBorder="1" applyProtection="1"/>
    <xf numFmtId="175" fontId="25" fillId="0" borderId="8" xfId="8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164" fontId="0" fillId="0" borderId="0" xfId="0" applyNumberFormat="1" applyAlignment="1" applyProtection="1">
      <alignment horizontal="left" wrapText="1"/>
    </xf>
    <xf numFmtId="0" fontId="10" fillId="0" borderId="5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8" fillId="0" borderId="0" xfId="0" applyFont="1" applyFill="1" applyAlignment="1" applyProtection="1">
      <alignment horizontal="left" wrapText="1"/>
    </xf>
    <xf numFmtId="0" fontId="25" fillId="0" borderId="3" xfId="8" applyFont="1" applyBorder="1" applyAlignment="1" applyProtection="1">
      <alignment horizontal="center"/>
    </xf>
    <xf numFmtId="0" fontId="25" fillId="0" borderId="4" xfId="8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174" fontId="31" fillId="0" borderId="0" xfId="8" applyNumberFormat="1" applyFont="1" applyFill="1" applyAlignment="1" applyProtection="1">
      <alignment horizontal="left" wrapText="1"/>
    </xf>
  </cellXfs>
  <cellStyles count="13">
    <cellStyle name="Comma" xfId="1" builtinId="3"/>
    <cellStyle name="Comma_BS_Q102" xfId="2"/>
    <cellStyle name="Currency" xfId="3" builtinId="4"/>
    <cellStyle name="E&amp;Y House" xfId="4"/>
    <cellStyle name="Grey" xfId="5"/>
    <cellStyle name="Input [yellow]" xfId="6"/>
    <cellStyle name="Normal" xfId="0" builtinId="0"/>
    <cellStyle name="Normal - Style1" xfId="7"/>
    <cellStyle name="Normal 2" xfId="12"/>
    <cellStyle name="Normal_BS_Q102" xfId="8"/>
    <cellStyle name="Percent" xfId="9" builtinId="5"/>
    <cellStyle name="Percent [2]" xfId="10"/>
    <cellStyle name="percentage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</xdr:row>
      <xdr:rowOff>0</xdr:rowOff>
    </xdr:from>
    <xdr:to>
      <xdr:col>1</xdr:col>
      <xdr:colOff>1019175</xdr:colOff>
      <xdr:row>8</xdr:row>
      <xdr:rowOff>123825</xdr:rowOff>
    </xdr:to>
    <xdr:sp macro="" textlink="">
      <xdr:nvSpPr>
        <xdr:cNvPr id="16418" name="ColorPalette" hidden="1"/>
        <xdr:cNvSpPr txBox="1">
          <a:spLocks noChangeArrowheads="1"/>
        </xdr:cNvSpPr>
      </xdr:nvSpPr>
      <xdr:spPr bwMode="auto">
        <a:xfrm>
          <a:off x="1266825" y="1266825"/>
          <a:ext cx="63817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AI63"/>
  <sheetViews>
    <sheetView showGridLines="0" tabSelected="1" zoomScale="85" zoomScaleNormal="85" workbookViewId="0"/>
  </sheetViews>
  <sheetFormatPr defaultRowHeight="12.75"/>
  <cols>
    <col min="1" max="1" width="5.42578125" style="1" customWidth="1"/>
    <col min="2" max="2" width="29.5703125" style="1" customWidth="1"/>
    <col min="3" max="3" width="4.7109375" style="1" customWidth="1"/>
    <col min="4" max="4" width="10.42578125" style="1" customWidth="1"/>
    <col min="5" max="5" width="8.85546875" style="2" customWidth="1"/>
    <col min="6" max="6" width="11.5703125" style="3" customWidth="1"/>
    <col min="7" max="7" width="8.85546875" style="1" customWidth="1"/>
    <col min="8" max="8" width="10.42578125" style="1" customWidth="1"/>
    <col min="9" max="9" width="9.85546875" style="1" customWidth="1"/>
    <col min="10" max="10" width="10.140625" style="1" customWidth="1"/>
    <col min="11" max="11" width="9.85546875" style="1" customWidth="1"/>
    <col min="12" max="12" width="11.5703125" style="1" bestFit="1" customWidth="1"/>
    <col min="13" max="13" width="7.85546875" style="1" bestFit="1" customWidth="1"/>
    <col min="14" max="14" width="10.42578125" style="1" customWidth="1"/>
    <col min="15" max="15" width="11.5703125" style="3" customWidth="1"/>
    <col min="16" max="16" width="10.42578125" style="1" customWidth="1"/>
    <col min="17" max="17" width="10.140625" style="1" customWidth="1"/>
    <col min="18" max="18" width="11.5703125" style="1" bestFit="1" customWidth="1"/>
    <col min="19" max="16384" width="9.140625" style="1"/>
  </cols>
  <sheetData>
    <row r="2" spans="1:35">
      <c r="D2" s="22"/>
      <c r="E2" s="22"/>
      <c r="F2" s="23"/>
      <c r="G2" s="22"/>
      <c r="H2" s="22"/>
      <c r="I2" s="22"/>
      <c r="J2" s="311"/>
      <c r="K2" s="22"/>
      <c r="L2" s="311"/>
      <c r="N2" s="22"/>
      <c r="O2" s="23"/>
      <c r="P2" s="22"/>
      <c r="Q2" s="311"/>
      <c r="R2" s="311"/>
    </row>
    <row r="3" spans="1:35">
      <c r="A3" s="24"/>
    </row>
    <row r="4" spans="1:35">
      <c r="A4" s="24"/>
      <c r="D4" s="173">
        <v>2012</v>
      </c>
      <c r="E4" s="282"/>
      <c r="F4" s="25">
        <v>2012</v>
      </c>
      <c r="G4" s="25"/>
      <c r="H4" s="25">
        <v>2012</v>
      </c>
      <c r="I4" s="25"/>
      <c r="J4" s="25">
        <v>2012</v>
      </c>
      <c r="L4" s="173">
        <v>2012</v>
      </c>
      <c r="M4" s="177"/>
      <c r="N4" s="25">
        <v>2011</v>
      </c>
      <c r="O4" s="25">
        <v>2011</v>
      </c>
      <c r="P4" s="25">
        <v>2011</v>
      </c>
      <c r="Q4" s="25">
        <v>2011</v>
      </c>
      <c r="R4" s="25">
        <v>2011</v>
      </c>
    </row>
    <row r="5" spans="1:35">
      <c r="A5" s="27"/>
      <c r="B5" s="28"/>
      <c r="C5" s="28"/>
      <c r="D5" s="31" t="s">
        <v>18</v>
      </c>
      <c r="E5" s="283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31" t="s">
        <v>15</v>
      </c>
      <c r="M5" s="31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35">
      <c r="A6" s="32"/>
      <c r="B6" s="22"/>
      <c r="C6" s="22"/>
      <c r="D6" s="309"/>
      <c r="E6" s="278"/>
      <c r="F6" s="309"/>
      <c r="G6" s="309"/>
      <c r="H6" s="309"/>
      <c r="I6" s="309"/>
      <c r="J6" s="311"/>
      <c r="K6" s="309"/>
      <c r="L6" s="309"/>
      <c r="M6" s="309"/>
      <c r="N6" s="311"/>
      <c r="O6" s="309"/>
      <c r="P6" s="311"/>
      <c r="Q6" s="311"/>
      <c r="R6" s="311"/>
    </row>
    <row r="7" spans="1:35" s="34" customFormat="1">
      <c r="A7" s="33" t="s">
        <v>105</v>
      </c>
      <c r="D7" s="35">
        <v>5602</v>
      </c>
      <c r="E7" s="36">
        <v>-4.0622003014111452E-2</v>
      </c>
      <c r="F7" s="35"/>
      <c r="G7" s="36"/>
      <c r="H7" s="35"/>
      <c r="I7" s="36"/>
      <c r="J7" s="35"/>
      <c r="K7" s="36"/>
      <c r="L7" s="35">
        <v>5602</v>
      </c>
      <c r="M7" s="36">
        <v>-4.0622003014111452E-2</v>
      </c>
      <c r="N7" s="35">
        <v>5839.2</v>
      </c>
      <c r="O7" s="35">
        <v>6252.8</v>
      </c>
      <c r="P7" s="35">
        <v>6147.8999999999987</v>
      </c>
      <c r="Q7" s="35">
        <v>6046.6</v>
      </c>
      <c r="R7" s="35">
        <v>24286.5</v>
      </c>
    </row>
    <row r="8" spans="1:35" s="34" customFormat="1">
      <c r="A8" s="33"/>
      <c r="D8" s="35"/>
      <c r="E8" s="36"/>
      <c r="F8" s="35"/>
      <c r="G8" s="36"/>
      <c r="H8" s="35"/>
      <c r="I8" s="36"/>
      <c r="J8" s="35"/>
      <c r="K8" s="36"/>
      <c r="L8" s="35"/>
      <c r="M8" s="36"/>
      <c r="N8" s="35"/>
      <c r="O8" s="35"/>
      <c r="P8" s="35"/>
      <c r="Q8" s="35"/>
      <c r="R8" s="35"/>
    </row>
    <row r="9" spans="1:35" s="34" customFormat="1">
      <c r="A9" s="238" t="s">
        <v>3</v>
      </c>
      <c r="D9" s="38">
        <v>1197.9000000000001</v>
      </c>
      <c r="E9" s="36">
        <v>1.5083467502754244E-2</v>
      </c>
      <c r="F9" s="38"/>
      <c r="G9" s="36"/>
      <c r="H9" s="38"/>
      <c r="I9" s="36"/>
      <c r="J9" s="38"/>
      <c r="K9" s="36"/>
      <c r="L9" s="38">
        <v>1197.9000000000001</v>
      </c>
      <c r="M9" s="36">
        <v>1.5083467502754244E-2</v>
      </c>
      <c r="N9" s="38">
        <v>1180.0999999999999</v>
      </c>
      <c r="O9" s="38">
        <v>1228</v>
      </c>
      <c r="P9" s="38">
        <v>1338.1</v>
      </c>
      <c r="Q9" s="38">
        <v>1321.6999999999998</v>
      </c>
      <c r="R9" s="38">
        <v>5067.8999999999996</v>
      </c>
      <c r="S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s="34" customFormat="1">
      <c r="D10" s="39"/>
      <c r="E10" s="36"/>
      <c r="F10" s="39"/>
      <c r="G10" s="36"/>
      <c r="H10" s="39"/>
      <c r="I10" s="36"/>
      <c r="J10" s="39"/>
      <c r="K10" s="36"/>
      <c r="L10" s="39"/>
      <c r="M10" s="36"/>
      <c r="N10" s="39"/>
      <c r="O10" s="39"/>
      <c r="P10" s="39"/>
      <c r="Q10" s="39"/>
      <c r="R10" s="39"/>
    </row>
    <row r="11" spans="1:35" s="34" customFormat="1">
      <c r="A11" s="33" t="s">
        <v>4</v>
      </c>
      <c r="D11" s="37">
        <v>4404.1000000000004</v>
      </c>
      <c r="E11" s="36">
        <v>-5.4731600523706292E-2</v>
      </c>
      <c r="F11" s="37"/>
      <c r="G11" s="36"/>
      <c r="H11" s="37"/>
      <c r="I11" s="36"/>
      <c r="J11" s="37"/>
      <c r="K11" s="36"/>
      <c r="L11" s="37">
        <v>4404.1000000000004</v>
      </c>
      <c r="M11" s="36">
        <v>-5.4731600523706292E-2</v>
      </c>
      <c r="N11" s="37">
        <v>4659.1000000000004</v>
      </c>
      <c r="O11" s="37">
        <v>5024.8</v>
      </c>
      <c r="P11" s="37">
        <v>4809.7999999999993</v>
      </c>
      <c r="Q11" s="37">
        <v>4724.9000000000005</v>
      </c>
      <c r="R11" s="37">
        <v>19218.599999999999</v>
      </c>
    </row>
    <row r="12" spans="1:35" s="42" customFormat="1">
      <c r="B12" s="42" t="s">
        <v>96</v>
      </c>
      <c r="D12" s="41">
        <v>0.78600000000000003</v>
      </c>
      <c r="E12" s="36"/>
      <c r="F12" s="41"/>
      <c r="G12" s="36"/>
      <c r="H12" s="41"/>
      <c r="I12" s="36"/>
      <c r="J12" s="41"/>
      <c r="K12" s="36"/>
      <c r="L12" s="41">
        <v>0.78600000000000003</v>
      </c>
      <c r="M12" s="36"/>
      <c r="N12" s="41">
        <v>0.79800000000000004</v>
      </c>
      <c r="O12" s="41">
        <v>0.80400000000000005</v>
      </c>
      <c r="P12" s="41">
        <v>0.78200000000000003</v>
      </c>
      <c r="Q12" s="41">
        <v>0.78100000000000003</v>
      </c>
      <c r="R12" s="41">
        <v>0.79100000000000004</v>
      </c>
      <c r="T12" s="34"/>
    </row>
    <row r="13" spans="1:35" s="42" customFormat="1">
      <c r="B13" s="44"/>
      <c r="D13" s="41"/>
      <c r="E13" s="36"/>
      <c r="F13" s="41"/>
      <c r="G13" s="36"/>
      <c r="H13" s="41"/>
      <c r="I13" s="36"/>
      <c r="J13" s="41"/>
      <c r="K13" s="36"/>
      <c r="L13" s="41"/>
      <c r="M13" s="36"/>
      <c r="N13" s="41"/>
      <c r="O13" s="41"/>
      <c r="P13" s="41"/>
      <c r="Q13" s="41"/>
      <c r="R13" s="41"/>
      <c r="T13" s="34"/>
    </row>
    <row r="14" spans="1:35" s="34" customFormat="1">
      <c r="B14" s="40" t="s">
        <v>5</v>
      </c>
      <c r="D14" s="45">
        <v>1151.5</v>
      </c>
      <c r="E14" s="36">
        <v>2.4466192170818468E-2</v>
      </c>
      <c r="F14" s="45"/>
      <c r="G14" s="36"/>
      <c r="H14" s="45"/>
      <c r="I14" s="36"/>
      <c r="J14" s="45"/>
      <c r="K14" s="36"/>
      <c r="L14" s="45">
        <v>1151.5</v>
      </c>
      <c r="M14" s="36">
        <v>2.4466192170818468E-2</v>
      </c>
      <c r="N14" s="45">
        <v>1124</v>
      </c>
      <c r="O14" s="45">
        <v>1260.5999999999999</v>
      </c>
      <c r="P14" s="45">
        <v>1280.9000000000001</v>
      </c>
      <c r="Q14" s="45">
        <v>1355.3000000000002</v>
      </c>
      <c r="R14" s="45">
        <v>5020.8</v>
      </c>
    </row>
    <row r="15" spans="1:35" s="42" customFormat="1">
      <c r="B15" s="42" t="s">
        <v>96</v>
      </c>
      <c r="D15" s="41">
        <v>0.20555158871831489</v>
      </c>
      <c r="E15" s="36"/>
      <c r="F15" s="41"/>
      <c r="G15" s="36"/>
      <c r="H15" s="41"/>
      <c r="I15" s="36"/>
      <c r="J15" s="41"/>
      <c r="K15" s="36"/>
      <c r="L15" s="41">
        <v>0.20555158871831489</v>
      </c>
      <c r="M15" s="36"/>
      <c r="N15" s="41">
        <v>0.19249212220852172</v>
      </c>
      <c r="O15" s="41">
        <v>0.20160568065506651</v>
      </c>
      <c r="P15" s="41">
        <v>0.20834756583548861</v>
      </c>
      <c r="Q15" s="41">
        <v>0.22414249330202099</v>
      </c>
      <c r="R15" s="41">
        <v>0.20673213513680441</v>
      </c>
      <c r="T15" s="34"/>
    </row>
    <row r="16" spans="1:35">
      <c r="C16" s="34"/>
      <c r="D16" s="46"/>
      <c r="E16" s="36"/>
      <c r="F16" s="46"/>
      <c r="G16" s="36"/>
      <c r="H16" s="46"/>
      <c r="I16" s="36"/>
      <c r="J16" s="46"/>
      <c r="K16" s="36"/>
      <c r="L16" s="46"/>
      <c r="M16" s="36"/>
      <c r="N16" s="46"/>
      <c r="O16" s="46"/>
      <c r="P16" s="46"/>
      <c r="Q16" s="46"/>
      <c r="R16" s="46"/>
      <c r="T16" s="34"/>
    </row>
    <row r="17" spans="1:34" s="34" customFormat="1">
      <c r="B17" s="40" t="s">
        <v>6</v>
      </c>
      <c r="D17" s="45">
        <v>1847.5</v>
      </c>
      <c r="E17" s="36">
        <v>3.4608276866215038E-2</v>
      </c>
      <c r="F17" s="45"/>
      <c r="G17" s="36"/>
      <c r="H17" s="45"/>
      <c r="I17" s="36"/>
      <c r="J17" s="45"/>
      <c r="K17" s="36"/>
      <c r="L17" s="45">
        <v>1847.5</v>
      </c>
      <c r="M17" s="36">
        <v>3.4608276866215038E-2</v>
      </c>
      <c r="N17" s="45">
        <v>1785.6999999999998</v>
      </c>
      <c r="O17" s="45">
        <v>2043</v>
      </c>
      <c r="P17" s="45">
        <v>1917.8000000000002</v>
      </c>
      <c r="Q17" s="45">
        <v>2133.3999999999996</v>
      </c>
      <c r="R17" s="45">
        <v>7879.9</v>
      </c>
    </row>
    <row r="18" spans="1:34">
      <c r="D18" s="46"/>
      <c r="E18" s="36"/>
      <c r="F18" s="46"/>
      <c r="G18" s="36"/>
      <c r="H18" s="46"/>
      <c r="I18" s="36"/>
      <c r="J18" s="46"/>
      <c r="K18" s="36"/>
      <c r="L18" s="46"/>
      <c r="M18" s="36"/>
      <c r="N18" s="46"/>
      <c r="O18" s="46"/>
      <c r="P18" s="46"/>
      <c r="Q18" s="46"/>
      <c r="R18" s="46"/>
      <c r="T18" s="34"/>
    </row>
    <row r="19" spans="1:34" s="34" customFormat="1">
      <c r="A19" s="33" t="s">
        <v>7</v>
      </c>
      <c r="D19" s="45">
        <v>1405.1000000000004</v>
      </c>
      <c r="E19" s="36">
        <v>-0.19681033497199041</v>
      </c>
      <c r="F19" s="45"/>
      <c r="G19" s="36"/>
      <c r="H19" s="45"/>
      <c r="I19" s="36"/>
      <c r="J19" s="45"/>
      <c r="K19" s="36"/>
      <c r="L19" s="45">
        <v>1405.1000000000004</v>
      </c>
      <c r="M19" s="36">
        <v>-0.19681033497199041</v>
      </c>
      <c r="N19" s="45">
        <v>1749.4000000000005</v>
      </c>
      <c r="O19" s="45">
        <v>1721.2000000000003</v>
      </c>
      <c r="P19" s="45">
        <v>1611.099999999999</v>
      </c>
      <c r="Q19" s="45">
        <v>1236.2000000000007</v>
      </c>
      <c r="R19" s="45">
        <v>6317.8999999999978</v>
      </c>
    </row>
    <row r="20" spans="1:34">
      <c r="D20" s="46"/>
      <c r="E20" s="36"/>
      <c r="F20" s="46"/>
      <c r="G20" s="36"/>
      <c r="H20" s="46"/>
      <c r="I20" s="36"/>
      <c r="J20" s="46"/>
      <c r="K20" s="36"/>
      <c r="L20" s="46"/>
      <c r="M20" s="36"/>
      <c r="N20" s="46"/>
      <c r="O20" s="46"/>
      <c r="P20" s="46"/>
      <c r="Q20" s="46"/>
      <c r="R20" s="46"/>
      <c r="T20" s="34"/>
    </row>
    <row r="21" spans="1:34" s="34" customFormat="1">
      <c r="B21" s="268" t="s">
        <v>111</v>
      </c>
      <c r="D21" s="49">
        <v>-19.199999999999996</v>
      </c>
      <c r="E21" s="49"/>
      <c r="F21" s="49"/>
      <c r="G21" s="49"/>
      <c r="H21" s="49"/>
      <c r="I21" s="49"/>
      <c r="J21" s="49"/>
      <c r="K21" s="49"/>
      <c r="L21" s="49">
        <v>-19.199999999999996</v>
      </c>
      <c r="M21" s="49"/>
      <c r="N21" s="49">
        <v>-30.299999999999997</v>
      </c>
      <c r="O21" s="49">
        <v>-27.300000000000011</v>
      </c>
      <c r="P21" s="49">
        <v>-22.899999999999991</v>
      </c>
      <c r="Q21" s="49">
        <v>-25.599999999999994</v>
      </c>
      <c r="R21" s="49">
        <v>-106.1</v>
      </c>
    </row>
    <row r="22" spans="1:34" s="34" customFormat="1">
      <c r="B22" s="34" t="s">
        <v>8</v>
      </c>
      <c r="D22" s="161">
        <v>-26.800000000000004</v>
      </c>
      <c r="E22" s="35"/>
      <c r="F22" s="50"/>
      <c r="G22" s="35"/>
      <c r="H22" s="161"/>
      <c r="I22" s="35"/>
      <c r="J22" s="161"/>
      <c r="K22" s="35"/>
      <c r="L22" s="161">
        <v>-26.800000000000004</v>
      </c>
      <c r="M22" s="36"/>
      <c r="N22" s="50">
        <v>19.099999999999994</v>
      </c>
      <c r="O22" s="50">
        <v>-30.299999999999979</v>
      </c>
      <c r="P22" s="161">
        <v>-60.500000000000028</v>
      </c>
      <c r="Q22" s="161">
        <v>-1.1999999999999886</v>
      </c>
      <c r="R22" s="161">
        <v>-72.900000000000006</v>
      </c>
    </row>
    <row r="23" spans="1:34" s="34" customFormat="1">
      <c r="B23" s="34" t="s">
        <v>9</v>
      </c>
      <c r="D23" s="47">
        <v>-46</v>
      </c>
      <c r="E23" s="36"/>
      <c r="F23" s="47"/>
      <c r="G23" s="36"/>
      <c r="H23" s="47"/>
      <c r="I23" s="36"/>
      <c r="J23" s="47"/>
      <c r="K23" s="36"/>
      <c r="L23" s="47">
        <v>-46</v>
      </c>
      <c r="M23" s="36"/>
      <c r="N23" s="47">
        <v>-11.200000000000003</v>
      </c>
      <c r="O23" s="47">
        <v>-57.599999999999994</v>
      </c>
      <c r="P23" s="47">
        <v>-83.40000000000002</v>
      </c>
      <c r="Q23" s="47">
        <v>-26.799999999999983</v>
      </c>
      <c r="R23" s="47">
        <v>-179</v>
      </c>
    </row>
    <row r="24" spans="1:34" s="34" customFormat="1">
      <c r="D24" s="48" t="s">
        <v>131</v>
      </c>
      <c r="E24" s="284"/>
      <c r="F24" s="48"/>
      <c r="G24" s="284"/>
      <c r="H24" s="48"/>
      <c r="I24" s="284"/>
      <c r="J24" s="48"/>
      <c r="K24" s="284"/>
      <c r="L24" s="48"/>
      <c r="M24" s="36"/>
      <c r="N24" s="48"/>
      <c r="O24" s="48"/>
      <c r="P24" s="48" t="s">
        <v>131</v>
      </c>
      <c r="Q24" s="48" t="s">
        <v>131</v>
      </c>
      <c r="R24" s="48"/>
    </row>
    <row r="25" spans="1:34" s="34" customFormat="1">
      <c r="B25" s="34" t="s">
        <v>10</v>
      </c>
      <c r="D25" s="45">
        <v>1359.1000000000004</v>
      </c>
      <c r="E25" s="36">
        <v>-0.21809918306293874</v>
      </c>
      <c r="F25" s="45"/>
      <c r="G25" s="36"/>
      <c r="H25" s="45"/>
      <c r="I25" s="36"/>
      <c r="J25" s="45"/>
      <c r="K25" s="36"/>
      <c r="L25" s="45">
        <v>1359.1000000000004</v>
      </c>
      <c r="M25" s="36">
        <v>-0.21809918306293874</v>
      </c>
      <c r="N25" s="45">
        <v>1738.2000000000005</v>
      </c>
      <c r="O25" s="45">
        <v>1663.6000000000004</v>
      </c>
      <c r="P25" s="45">
        <v>1527.6999999999989</v>
      </c>
      <c r="Q25" s="45">
        <v>1209.4000000000008</v>
      </c>
      <c r="R25" s="45">
        <v>6138.8999999999978</v>
      </c>
    </row>
    <row r="26" spans="1:34" s="34" customFormat="1">
      <c r="B26" s="34" t="s">
        <v>11</v>
      </c>
      <c r="D26" s="45">
        <v>332.2</v>
      </c>
      <c r="E26" s="36">
        <v>-8.5604183870079842E-2</v>
      </c>
      <c r="F26" s="45"/>
      <c r="G26" s="36"/>
      <c r="H26" s="45"/>
      <c r="I26" s="36"/>
      <c r="J26" s="45"/>
      <c r="K26" s="36"/>
      <c r="L26" s="45">
        <v>332.2</v>
      </c>
      <c r="M26" s="36">
        <v>-8.5604183870079842E-2</v>
      </c>
      <c r="N26" s="45">
        <v>363.3</v>
      </c>
      <c r="O26" s="45">
        <v>347.7</v>
      </c>
      <c r="P26" s="45">
        <v>273.92001899999991</v>
      </c>
      <c r="Q26" s="45">
        <v>240.5</v>
      </c>
      <c r="R26" s="45">
        <v>1225.4200189999999</v>
      </c>
    </row>
    <row r="27" spans="1:34" s="54" customFormat="1">
      <c r="B27" s="55" t="s">
        <v>12</v>
      </c>
      <c r="D27" s="53">
        <v>0.24399999999999999</v>
      </c>
      <c r="E27" s="36"/>
      <c r="F27" s="51"/>
      <c r="G27" s="36"/>
      <c r="H27" s="53"/>
      <c r="I27" s="36"/>
      <c r="J27" s="53"/>
      <c r="K27" s="36"/>
      <c r="L27" s="53">
        <v>0.24399999999999999</v>
      </c>
      <c r="M27" s="36"/>
      <c r="N27" s="51">
        <v>0.20899999999999999</v>
      </c>
      <c r="O27" s="51">
        <v>0.20899999999999999</v>
      </c>
      <c r="P27" s="53">
        <v>0.17899999999999999</v>
      </c>
      <c r="Q27" s="53">
        <v>0.19900000000000001</v>
      </c>
      <c r="R27" s="53">
        <v>0.2</v>
      </c>
      <c r="T27" s="34"/>
    </row>
    <row r="28" spans="1:34" s="42" customFormat="1">
      <c r="D28" s="53"/>
      <c r="E28" s="285"/>
      <c r="F28" s="51"/>
      <c r="G28" s="285"/>
      <c r="H28" s="53"/>
      <c r="I28" s="285"/>
      <c r="J28" s="53"/>
      <c r="K28" s="285"/>
      <c r="L28" s="53"/>
      <c r="M28" s="36"/>
      <c r="N28" s="51"/>
      <c r="O28" s="51"/>
      <c r="P28" s="53"/>
      <c r="Q28" s="53"/>
      <c r="R28" s="53"/>
      <c r="S28" s="52"/>
      <c r="T28" s="34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</row>
    <row r="29" spans="1:34" s="34" customFormat="1">
      <c r="A29" s="33" t="s">
        <v>17</v>
      </c>
      <c r="D29" s="45">
        <v>1026.9000000000003</v>
      </c>
      <c r="E29" s="36">
        <v>-0.2531093170412394</v>
      </c>
      <c r="F29" s="45"/>
      <c r="G29" s="36"/>
      <c r="H29" s="45"/>
      <c r="I29" s="36"/>
      <c r="J29" s="45"/>
      <c r="K29" s="36"/>
      <c r="L29" s="45">
        <v>1026.9000000000003</v>
      </c>
      <c r="M29" s="36">
        <v>-0.2531093170412394</v>
      </c>
      <c r="N29" s="45">
        <v>1374.9000000000005</v>
      </c>
      <c r="O29" s="45">
        <v>1315.9000000000003</v>
      </c>
      <c r="P29" s="45">
        <v>1253.779980999999</v>
      </c>
      <c r="Q29" s="45">
        <v>968.90000000000077</v>
      </c>
      <c r="R29" s="45">
        <v>4913.4799809999977</v>
      </c>
    </row>
    <row r="30" spans="1:34" s="57" customFormat="1">
      <c r="A30" s="56" t="s">
        <v>13</v>
      </c>
      <c r="D30" s="258">
        <v>0.92</v>
      </c>
      <c r="E30" s="36">
        <v>-0.25806451612903225</v>
      </c>
      <c r="F30" s="258"/>
      <c r="G30" s="36"/>
      <c r="H30" s="258"/>
      <c r="I30" s="36"/>
      <c r="J30" s="258"/>
      <c r="K30" s="36"/>
      <c r="L30" s="258">
        <v>0.92</v>
      </c>
      <c r="M30" s="36">
        <v>-0.25806451612903225</v>
      </c>
      <c r="N30" s="258">
        <v>1.24</v>
      </c>
      <c r="O30" s="258">
        <v>1.18</v>
      </c>
      <c r="P30" s="258">
        <v>1.1299999999999999</v>
      </c>
      <c r="Q30" s="258">
        <v>0.87</v>
      </c>
      <c r="R30" s="258">
        <v>4.41</v>
      </c>
    </row>
    <row r="31" spans="1:34">
      <c r="D31" s="3"/>
      <c r="E31" s="36"/>
      <c r="G31" s="36"/>
      <c r="H31" s="3"/>
      <c r="I31" s="36"/>
      <c r="J31" s="3"/>
      <c r="K31" s="36"/>
      <c r="L31" s="3"/>
      <c r="M31" s="3"/>
      <c r="N31" s="3"/>
      <c r="P31" s="3"/>
      <c r="Q31" s="3"/>
      <c r="R31" s="3"/>
    </row>
    <row r="32" spans="1:34" s="58" customFormat="1">
      <c r="A32" s="58" t="s">
        <v>14</v>
      </c>
      <c r="D32" s="59">
        <v>1116983</v>
      </c>
      <c r="E32" s="36"/>
      <c r="F32" s="59"/>
      <c r="G32" s="36"/>
      <c r="H32" s="59"/>
      <c r="I32" s="36"/>
      <c r="J32" s="59"/>
      <c r="K32" s="36"/>
      <c r="L32" s="59">
        <v>1116983</v>
      </c>
      <c r="M32" s="3"/>
      <c r="N32" s="59">
        <v>1112026</v>
      </c>
      <c r="O32" s="59">
        <v>1113957</v>
      </c>
      <c r="P32" s="59">
        <v>1113841</v>
      </c>
      <c r="Q32" s="59">
        <v>1115883</v>
      </c>
      <c r="R32" s="59">
        <v>1113967</v>
      </c>
    </row>
    <row r="33" spans="1:18" s="58" customFormat="1">
      <c r="D33" s="59"/>
      <c r="E33" s="36"/>
      <c r="F33" s="59"/>
      <c r="G33" s="3"/>
      <c r="H33" s="59"/>
      <c r="I33" s="3"/>
      <c r="J33" s="3"/>
      <c r="K33" s="3"/>
      <c r="L33" s="59"/>
      <c r="M33" s="3"/>
      <c r="N33" s="59"/>
      <c r="O33" s="59"/>
      <c r="P33" s="3"/>
      <c r="Q33" s="3"/>
      <c r="R33" s="3"/>
    </row>
    <row r="35" spans="1:18">
      <c r="A35" s="60" t="s">
        <v>83</v>
      </c>
    </row>
    <row r="36" spans="1:18">
      <c r="A36" s="157" t="s">
        <v>133</v>
      </c>
    </row>
    <row r="37" spans="1:18">
      <c r="A37" s="61"/>
    </row>
    <row r="39" spans="1:18">
      <c r="A39" s="61"/>
    </row>
    <row r="40" spans="1:18">
      <c r="A40" s="61"/>
      <c r="I40" s="24"/>
    </row>
    <row r="41" spans="1:18" hidden="1">
      <c r="A41" s="61"/>
    </row>
    <row r="42" spans="1:18" hidden="1">
      <c r="A42" s="61"/>
    </row>
    <row r="43" spans="1:18" hidden="1">
      <c r="A43" s="61"/>
    </row>
    <row r="44" spans="1:18" hidden="1">
      <c r="A44" s="61"/>
      <c r="B44" s="62"/>
    </row>
    <row r="45" spans="1:18" hidden="1">
      <c r="A45" s="61"/>
      <c r="B45" s="62"/>
    </row>
    <row r="46" spans="1:18" hidden="1">
      <c r="A46" s="61"/>
    </row>
    <row r="47" spans="1:18" hidden="1">
      <c r="A47" s="61"/>
    </row>
    <row r="48" spans="1:18" hidden="1">
      <c r="A48" s="61"/>
    </row>
    <row r="49" spans="1:1" hidden="1">
      <c r="A49" s="61"/>
    </row>
    <row r="50" spans="1:1" hidden="1">
      <c r="A50" s="61"/>
    </row>
    <row r="51" spans="1:1" hidden="1">
      <c r="A51" s="61"/>
    </row>
    <row r="52" spans="1:1" hidden="1">
      <c r="A52" s="61"/>
    </row>
    <row r="53" spans="1:1" hidden="1">
      <c r="A53" s="61"/>
    </row>
    <row r="54" spans="1:1" hidden="1">
      <c r="A54" s="61"/>
    </row>
    <row r="55" spans="1:1" hidden="1">
      <c r="A55" s="61"/>
    </row>
    <row r="56" spans="1:1" hidden="1">
      <c r="A56" s="61"/>
    </row>
    <row r="57" spans="1:1" hidden="1">
      <c r="A57" s="61"/>
    </row>
    <row r="58" spans="1:1" hidden="1"/>
    <row r="59" spans="1:1" hidden="1"/>
    <row r="60" spans="1:1" hidden="1"/>
    <row r="61" spans="1:1" hidden="1"/>
    <row r="62" spans="1:1" hidden="1"/>
    <row r="63" spans="1:1" hidden="1"/>
  </sheetData>
  <sheetProtection password="CC86" sheet="1" objects="1" scenarios="1" formatCells="0" formatColumns="0" formatRows="0" insertColumns="0" insertRows="0" insertHyperlinks="0" sort="0" autoFilter="0" pivotTables="0"/>
  <phoneticPr fontId="21" type="noConversion"/>
  <printOptions horizontalCentered="1" verticalCentered="1"/>
  <pageMargins left="0.28000000000000003" right="0.28999999999999998" top="0.88" bottom="0.51" header="0.5" footer="0.21"/>
  <pageSetup scale="70" orientation="landscape" r:id="rId1"/>
  <headerFooter alignWithMargins="0">
    <oddHeader>&amp;L&amp;"Arial,Bold"&amp;8Investor Relations
Philip Johnson (317)655-6874
Ilissa Rassner (317)651-2965
Travis Coy (317)277-3666&amp;C&amp;"Arial,Bold"&amp;12Eli Lilly and Company
Statements of Consolidated Net Income - Non-GAAP&amp;10
&amp;"Arial,Regular"
&amp;R&amp;16LLY</oddHeader>
    <oddFooter xml:space="preserve">&amp;L&amp;8Numbers may not add due to rounding
Page &amp;P of &amp;N pages of financial data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S65"/>
  <sheetViews>
    <sheetView showGridLines="0" zoomScale="85" zoomScaleNormal="85" workbookViewId="0"/>
  </sheetViews>
  <sheetFormatPr defaultRowHeight="12.75"/>
  <cols>
    <col min="1" max="1" width="3.85546875" style="1" customWidth="1"/>
    <col min="2" max="2" width="29.7109375" style="1" bestFit="1" customWidth="1"/>
    <col min="3" max="3" width="4.28515625" style="1" customWidth="1"/>
    <col min="4" max="4" width="10.42578125" style="1" customWidth="1"/>
    <col min="5" max="5" width="7.7109375" style="2" bestFit="1" customWidth="1"/>
    <col min="6" max="6" width="11.5703125" style="3" customWidth="1"/>
    <col min="7" max="7" width="8.85546875" style="1" customWidth="1"/>
    <col min="8" max="8" width="11.140625" style="1" customWidth="1"/>
    <col min="9" max="9" width="9.85546875" style="1" customWidth="1"/>
    <col min="10" max="10" width="10.7109375" style="1" customWidth="1"/>
    <col min="11" max="11" width="9.85546875" style="1" customWidth="1"/>
    <col min="12" max="12" width="10.140625" style="1" customWidth="1"/>
    <col min="13" max="13" width="7.7109375" style="1" bestFit="1" customWidth="1"/>
    <col min="14" max="14" width="10.42578125" style="1" customWidth="1"/>
    <col min="15" max="15" width="11.5703125" style="3" customWidth="1"/>
    <col min="16" max="16" width="11.140625" style="1" customWidth="1"/>
    <col min="17" max="17" width="10.7109375" style="1" customWidth="1"/>
    <col min="18" max="18" width="10.140625" style="1" customWidth="1"/>
    <col min="19" max="16384" width="9.140625" style="1"/>
  </cols>
  <sheetData>
    <row r="2" spans="1:19">
      <c r="D2" s="22"/>
      <c r="E2" s="22"/>
      <c r="F2" s="23"/>
      <c r="G2" s="22"/>
      <c r="H2" s="22"/>
      <c r="I2" s="22"/>
      <c r="J2" s="311"/>
      <c r="K2" s="22"/>
      <c r="L2" s="311"/>
      <c r="N2" s="22"/>
      <c r="O2" s="23"/>
      <c r="P2" s="22"/>
      <c r="Q2" s="311"/>
      <c r="R2" s="311"/>
    </row>
    <row r="3" spans="1:19">
      <c r="A3" s="24"/>
    </row>
    <row r="4" spans="1:19">
      <c r="A4" s="24"/>
      <c r="D4" s="25">
        <v>2012</v>
      </c>
      <c r="E4" s="26"/>
      <c r="F4" s="25">
        <v>2012</v>
      </c>
      <c r="G4" s="25"/>
      <c r="H4" s="25">
        <v>2012</v>
      </c>
      <c r="I4" s="25"/>
      <c r="J4" s="25">
        <v>2012</v>
      </c>
      <c r="L4" s="25">
        <v>2012</v>
      </c>
      <c r="M4" s="24"/>
      <c r="N4" s="25">
        <v>2011</v>
      </c>
      <c r="O4" s="25">
        <v>2011</v>
      </c>
      <c r="P4" s="25">
        <v>2011</v>
      </c>
      <c r="Q4" s="25">
        <v>2011</v>
      </c>
      <c r="R4" s="25">
        <v>2011</v>
      </c>
    </row>
    <row r="5" spans="1:19">
      <c r="A5" s="27"/>
      <c r="B5" s="28"/>
      <c r="C5" s="28"/>
      <c r="D5" s="29" t="s">
        <v>18</v>
      </c>
      <c r="E5" s="30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29" t="s">
        <v>15</v>
      </c>
      <c r="M5" s="29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19">
      <c r="A6" s="32"/>
      <c r="B6" s="22"/>
      <c r="C6" s="22"/>
      <c r="D6" s="23"/>
      <c r="E6" s="278"/>
      <c r="F6" s="309"/>
      <c r="G6" s="309"/>
      <c r="H6" s="309"/>
      <c r="I6" s="309"/>
      <c r="J6" s="309"/>
      <c r="K6" s="309"/>
      <c r="L6" s="309"/>
      <c r="M6" s="10"/>
      <c r="N6" s="22"/>
      <c r="O6" s="309"/>
      <c r="P6" s="311"/>
      <c r="Q6" s="311"/>
      <c r="R6" s="311"/>
    </row>
    <row r="7" spans="1:19" s="34" customFormat="1">
      <c r="A7" s="33" t="s">
        <v>105</v>
      </c>
      <c r="B7" s="40"/>
      <c r="D7" s="35">
        <v>5602</v>
      </c>
      <c r="E7" s="36">
        <v>-4.0622003014111452E-2</v>
      </c>
      <c r="F7" s="35"/>
      <c r="G7" s="36"/>
      <c r="H7" s="35"/>
      <c r="I7" s="36"/>
      <c r="J7" s="35"/>
      <c r="K7" s="36"/>
      <c r="L7" s="35">
        <v>5602</v>
      </c>
      <c r="M7" s="36">
        <v>-4.0622003014111452E-2</v>
      </c>
      <c r="N7" s="35">
        <v>5839.2</v>
      </c>
      <c r="O7" s="35">
        <v>6252.8</v>
      </c>
      <c r="P7" s="35">
        <v>6147.8999999999987</v>
      </c>
      <c r="Q7" s="35">
        <v>6046.6</v>
      </c>
      <c r="R7" s="35">
        <v>24286.5</v>
      </c>
    </row>
    <row r="8" spans="1:19" s="34" customFormat="1">
      <c r="A8" s="33"/>
      <c r="B8" s="40"/>
      <c r="D8" s="35"/>
      <c r="E8" s="36"/>
      <c r="F8" s="35"/>
      <c r="G8" s="36"/>
      <c r="H8" s="35"/>
      <c r="I8" s="36"/>
      <c r="J8" s="35"/>
      <c r="K8" s="36"/>
      <c r="L8" s="35"/>
      <c r="M8" s="36"/>
      <c r="N8" s="35"/>
      <c r="O8" s="35"/>
      <c r="P8" s="35"/>
      <c r="Q8" s="35"/>
      <c r="R8" s="35"/>
    </row>
    <row r="9" spans="1:19" s="34" customFormat="1">
      <c r="A9" s="238" t="s">
        <v>3</v>
      </c>
      <c r="B9" s="40"/>
      <c r="D9" s="38">
        <v>1197.9000000000001</v>
      </c>
      <c r="E9" s="36">
        <v>1.5083467502754244E-2</v>
      </c>
      <c r="F9" s="38"/>
      <c r="G9" s="36"/>
      <c r="H9" s="38"/>
      <c r="I9" s="36"/>
      <c r="J9" s="38"/>
      <c r="K9" s="36"/>
      <c r="L9" s="38">
        <v>1197.9000000000001</v>
      </c>
      <c r="M9" s="36">
        <v>1.5083467502754244E-2</v>
      </c>
      <c r="N9" s="38">
        <v>1180.0999999999999</v>
      </c>
      <c r="O9" s="38">
        <v>1228</v>
      </c>
      <c r="P9" s="38">
        <v>1338.1</v>
      </c>
      <c r="Q9" s="38">
        <v>1321.6999999999998</v>
      </c>
      <c r="R9" s="38">
        <v>5067.8999999999996</v>
      </c>
    </row>
    <row r="10" spans="1:19" s="34" customFormat="1">
      <c r="A10" s="40"/>
      <c r="B10" s="40"/>
      <c r="D10" s="39"/>
      <c r="E10" s="36"/>
      <c r="F10" s="39"/>
      <c r="G10" s="36"/>
      <c r="H10" s="39"/>
      <c r="I10" s="36"/>
      <c r="J10" s="39"/>
      <c r="K10" s="36"/>
      <c r="L10" s="39"/>
      <c r="M10" s="36"/>
      <c r="N10" s="39"/>
      <c r="O10" s="39"/>
      <c r="P10" s="39"/>
      <c r="Q10" s="39"/>
      <c r="R10" s="39"/>
    </row>
    <row r="11" spans="1:19" s="34" customFormat="1">
      <c r="A11" s="33" t="s">
        <v>4</v>
      </c>
      <c r="B11" s="40"/>
      <c r="D11" s="37">
        <v>4404.1000000000004</v>
      </c>
      <c r="E11" s="36">
        <v>-5.4731600523706292E-2</v>
      </c>
      <c r="F11" s="37"/>
      <c r="G11" s="36"/>
      <c r="H11" s="37"/>
      <c r="I11" s="36"/>
      <c r="J11" s="37"/>
      <c r="K11" s="36"/>
      <c r="L11" s="37">
        <v>4404.1000000000004</v>
      </c>
      <c r="M11" s="36">
        <v>-5.4731600523706292E-2</v>
      </c>
      <c r="N11" s="37">
        <v>4659.1000000000004</v>
      </c>
      <c r="O11" s="37">
        <v>5024.8</v>
      </c>
      <c r="P11" s="37">
        <v>4809.7999999999993</v>
      </c>
      <c r="Q11" s="37">
        <v>4724.9000000000005</v>
      </c>
      <c r="R11" s="37">
        <v>19218.599999999999</v>
      </c>
      <c r="S11" s="63"/>
    </row>
    <row r="12" spans="1:19" s="42" customFormat="1">
      <c r="A12" s="41"/>
      <c r="B12" s="41" t="s">
        <v>96</v>
      </c>
      <c r="D12" s="41">
        <v>0.78600000000000003</v>
      </c>
      <c r="E12" s="36"/>
      <c r="F12" s="41"/>
      <c r="G12" s="36"/>
      <c r="H12" s="41"/>
      <c r="I12" s="36"/>
      <c r="J12" s="41"/>
      <c r="K12" s="36"/>
      <c r="L12" s="41">
        <v>0.78600000000000003</v>
      </c>
      <c r="M12" s="36"/>
      <c r="N12" s="41">
        <v>0.79800000000000004</v>
      </c>
      <c r="O12" s="41">
        <v>0.80400000000000005</v>
      </c>
      <c r="P12" s="41">
        <v>0.78200000000000003</v>
      </c>
      <c r="Q12" s="41">
        <v>0.78100000000000003</v>
      </c>
      <c r="R12" s="41">
        <v>0.79100000000000004</v>
      </c>
    </row>
    <row r="13" spans="1:19" s="42" customFormat="1">
      <c r="A13" s="41"/>
      <c r="B13" s="41"/>
      <c r="D13" s="41"/>
      <c r="E13" s="36"/>
      <c r="F13" s="41"/>
      <c r="G13" s="36"/>
      <c r="H13" s="41"/>
      <c r="I13" s="36"/>
      <c r="J13" s="41"/>
      <c r="K13" s="36"/>
      <c r="L13" s="41"/>
      <c r="M13" s="36"/>
      <c r="N13" s="41"/>
      <c r="O13" s="41"/>
      <c r="P13" s="41"/>
      <c r="Q13" s="41"/>
      <c r="R13" s="41"/>
    </row>
    <row r="14" spans="1:19" s="34" customFormat="1">
      <c r="A14" s="40"/>
      <c r="B14" s="40" t="s">
        <v>5</v>
      </c>
      <c r="D14" s="45">
        <v>1151.5</v>
      </c>
      <c r="E14" s="36">
        <v>2.4466192170818468E-2</v>
      </c>
      <c r="F14" s="45"/>
      <c r="G14" s="36"/>
      <c r="H14" s="45"/>
      <c r="I14" s="36"/>
      <c r="J14" s="45"/>
      <c r="K14" s="36"/>
      <c r="L14" s="45">
        <v>1151.5</v>
      </c>
      <c r="M14" s="36">
        <v>2.4466192170818468E-2</v>
      </c>
      <c r="N14" s="45">
        <v>1124</v>
      </c>
      <c r="O14" s="45">
        <v>1260.5999999999999</v>
      </c>
      <c r="P14" s="45">
        <v>1280.9000000000001</v>
      </c>
      <c r="Q14" s="45">
        <v>1355.3000000000002</v>
      </c>
      <c r="R14" s="45">
        <v>5020.8</v>
      </c>
    </row>
    <row r="15" spans="1:19" s="42" customFormat="1">
      <c r="A15" s="41"/>
      <c r="B15" s="41" t="s">
        <v>96</v>
      </c>
      <c r="D15" s="41">
        <v>0.20555158871831489</v>
      </c>
      <c r="E15" s="36"/>
      <c r="F15" s="41"/>
      <c r="G15" s="36"/>
      <c r="H15" s="41"/>
      <c r="I15" s="36"/>
      <c r="J15" s="41"/>
      <c r="K15" s="36"/>
      <c r="L15" s="41">
        <v>0.20555158871831489</v>
      </c>
      <c r="M15" s="36"/>
      <c r="N15" s="41">
        <v>0.19249212220852172</v>
      </c>
      <c r="O15" s="41">
        <v>0.20160568065506651</v>
      </c>
      <c r="P15" s="41">
        <v>0.20834756583548861</v>
      </c>
      <c r="Q15" s="41">
        <v>0.22414249330202099</v>
      </c>
      <c r="R15" s="41">
        <v>0.20673213513680441</v>
      </c>
    </row>
    <row r="16" spans="1:19">
      <c r="A16" s="3"/>
      <c r="B16" s="3"/>
      <c r="C16" s="34"/>
      <c r="D16" s="46"/>
      <c r="E16" s="36"/>
      <c r="F16" s="46"/>
      <c r="G16" s="36"/>
      <c r="H16" s="46"/>
      <c r="I16" s="36"/>
      <c r="J16" s="46"/>
      <c r="K16" s="36"/>
      <c r="L16" s="46"/>
      <c r="M16" s="36"/>
      <c r="N16" s="46"/>
      <c r="O16" s="46"/>
      <c r="P16" s="46"/>
      <c r="Q16" s="46"/>
      <c r="R16" s="46"/>
    </row>
    <row r="17" spans="1:18" s="34" customFormat="1">
      <c r="A17" s="40"/>
      <c r="B17" s="40" t="s">
        <v>6</v>
      </c>
      <c r="D17" s="45">
        <v>1847.5</v>
      </c>
      <c r="E17" s="36">
        <v>3.4608276866215038E-2</v>
      </c>
      <c r="F17" s="45"/>
      <c r="G17" s="36"/>
      <c r="H17" s="45"/>
      <c r="I17" s="36"/>
      <c r="J17" s="45"/>
      <c r="K17" s="36"/>
      <c r="L17" s="45">
        <v>1847.5</v>
      </c>
      <c r="M17" s="36">
        <v>3.4608276866215038E-2</v>
      </c>
      <c r="N17" s="45">
        <v>1785.6999999999998</v>
      </c>
      <c r="O17" s="45">
        <v>2043</v>
      </c>
      <c r="P17" s="45">
        <v>1917.8000000000002</v>
      </c>
      <c r="Q17" s="45">
        <v>2133.3999999999996</v>
      </c>
      <c r="R17" s="45">
        <v>7879.9</v>
      </c>
    </row>
    <row r="18" spans="1:18" s="42" customFormat="1">
      <c r="D18" s="41"/>
      <c r="E18" s="36"/>
      <c r="F18" s="41"/>
      <c r="G18" s="36"/>
      <c r="H18" s="41"/>
      <c r="I18" s="36"/>
      <c r="J18" s="41"/>
      <c r="K18" s="36"/>
      <c r="L18" s="41"/>
      <c r="M18" s="36"/>
      <c r="N18" s="41"/>
      <c r="O18" s="41"/>
      <c r="P18" s="41"/>
      <c r="Q18" s="41"/>
      <c r="R18" s="41"/>
    </row>
    <row r="19" spans="1:18" s="42" customFormat="1">
      <c r="B19" s="55" t="s">
        <v>59</v>
      </c>
      <c r="D19" s="64">
        <v>0</v>
      </c>
      <c r="E19" s="36"/>
      <c r="F19" s="64"/>
      <c r="G19" s="36"/>
      <c r="H19" s="64"/>
      <c r="I19" s="36"/>
      <c r="J19" s="64"/>
      <c r="K19" s="36"/>
      <c r="L19" s="64">
        <v>0</v>
      </c>
      <c r="M19" s="36"/>
      <c r="N19" s="64">
        <v>388</v>
      </c>
      <c r="O19" s="64">
        <v>0</v>
      </c>
      <c r="P19" s="64">
        <v>0</v>
      </c>
      <c r="Q19" s="64">
        <v>0</v>
      </c>
      <c r="R19" s="64">
        <v>388</v>
      </c>
    </row>
    <row r="20" spans="1:18" s="42" customFormat="1">
      <c r="D20" s="64"/>
      <c r="E20" s="36"/>
      <c r="F20" s="64"/>
      <c r="G20" s="36"/>
      <c r="H20" s="64"/>
      <c r="I20" s="36"/>
      <c r="J20" s="64"/>
      <c r="K20" s="36"/>
      <c r="L20" s="64"/>
      <c r="M20" s="36"/>
      <c r="N20" s="64"/>
      <c r="O20" s="64"/>
      <c r="P20" s="64"/>
      <c r="Q20" s="64"/>
      <c r="R20" s="64"/>
    </row>
    <row r="21" spans="1:18" s="42" customFormat="1">
      <c r="B21" s="55" t="s">
        <v>69</v>
      </c>
      <c r="D21" s="49"/>
      <c r="E21" s="36"/>
      <c r="F21" s="65"/>
      <c r="G21" s="36"/>
      <c r="H21" s="49"/>
      <c r="I21" s="36"/>
      <c r="J21" s="49"/>
      <c r="K21" s="36"/>
      <c r="L21" s="49"/>
      <c r="M21" s="36"/>
      <c r="N21" s="65"/>
      <c r="O21" s="65"/>
      <c r="P21" s="49"/>
      <c r="Q21" s="49"/>
      <c r="R21" s="49"/>
    </row>
    <row r="22" spans="1:18" s="42" customFormat="1">
      <c r="B22" s="55" t="s">
        <v>68</v>
      </c>
      <c r="D22" s="64">
        <v>23.8</v>
      </c>
      <c r="E22" s="36">
        <v>-0.69</v>
      </c>
      <c r="F22" s="64"/>
      <c r="G22" s="36"/>
      <c r="H22" s="64"/>
      <c r="I22" s="36"/>
      <c r="J22" s="64"/>
      <c r="K22" s="36"/>
      <c r="L22" s="64">
        <v>23.8</v>
      </c>
      <c r="M22" s="36">
        <v>-0.69</v>
      </c>
      <c r="N22" s="64">
        <v>76.3</v>
      </c>
      <c r="O22" s="64">
        <v>132.30000000000001</v>
      </c>
      <c r="P22" s="64">
        <v>25.200000000000017</v>
      </c>
      <c r="Q22" s="64">
        <v>167.59999999999997</v>
      </c>
      <c r="R22" s="64">
        <v>401.4</v>
      </c>
    </row>
    <row r="23" spans="1:18">
      <c r="D23" s="64"/>
      <c r="E23" s="36"/>
      <c r="F23" s="64"/>
      <c r="G23" s="36"/>
      <c r="H23" s="64"/>
      <c r="I23" s="36"/>
      <c r="J23" s="64"/>
      <c r="K23" s="36"/>
      <c r="L23" s="64"/>
      <c r="M23" s="36"/>
      <c r="N23" s="64"/>
      <c r="O23" s="64"/>
      <c r="P23" s="64"/>
      <c r="Q23" s="64"/>
      <c r="R23" s="64"/>
    </row>
    <row r="24" spans="1:18" s="34" customFormat="1">
      <c r="A24" s="33" t="s">
        <v>84</v>
      </c>
      <c r="D24" s="45">
        <v>1381.3000000000002</v>
      </c>
      <c r="E24" s="36">
        <v>7.4857987705236884E-2</v>
      </c>
      <c r="F24" s="45"/>
      <c r="G24" s="36"/>
      <c r="H24" s="45"/>
      <c r="I24" s="36"/>
      <c r="J24" s="45"/>
      <c r="K24" s="36"/>
      <c r="L24" s="45">
        <v>1381.3000000000002</v>
      </c>
      <c r="M24" s="36">
        <v>7.4857987705236884E-2</v>
      </c>
      <c r="N24" s="45">
        <v>1285.1000000000004</v>
      </c>
      <c r="O24" s="45">
        <v>1588.9</v>
      </c>
      <c r="P24" s="45">
        <v>1585.8999999999992</v>
      </c>
      <c r="Q24" s="45">
        <v>1068.6000000000008</v>
      </c>
      <c r="R24" s="45">
        <v>5528.4999999999982</v>
      </c>
    </row>
    <row r="25" spans="1:18">
      <c r="D25" s="46"/>
      <c r="E25" s="36"/>
      <c r="F25" s="46"/>
      <c r="G25" s="36"/>
      <c r="H25" s="46"/>
      <c r="I25" s="36"/>
      <c r="J25" s="46"/>
      <c r="K25" s="36"/>
      <c r="L25" s="46"/>
      <c r="M25" s="36"/>
      <c r="N25" s="46"/>
      <c r="O25" s="46"/>
      <c r="P25" s="46"/>
      <c r="Q25" s="46"/>
      <c r="R25" s="46"/>
    </row>
    <row r="26" spans="1:18" s="34" customFormat="1">
      <c r="B26" s="268" t="s">
        <v>111</v>
      </c>
      <c r="D26" s="49">
        <v>-19.199999999999996</v>
      </c>
      <c r="E26" s="49"/>
      <c r="F26" s="49"/>
      <c r="G26" s="49"/>
      <c r="H26" s="49"/>
      <c r="I26" s="49"/>
      <c r="J26" s="49"/>
      <c r="K26" s="49"/>
      <c r="L26" s="49">
        <v>-19.199999999999996</v>
      </c>
      <c r="M26" s="49"/>
      <c r="N26" s="49">
        <v>-30.299999999999997</v>
      </c>
      <c r="O26" s="49">
        <v>-27.300000000000011</v>
      </c>
      <c r="P26" s="49">
        <v>-22.899999999999991</v>
      </c>
      <c r="Q26" s="49">
        <v>-25.599999999999994</v>
      </c>
      <c r="R26" s="49">
        <v>-106.1</v>
      </c>
    </row>
    <row r="27" spans="1:18" s="34" customFormat="1">
      <c r="B27" s="34" t="s">
        <v>8</v>
      </c>
      <c r="D27" s="161">
        <v>-26.800000000000004</v>
      </c>
      <c r="E27" s="36"/>
      <c r="F27" s="50"/>
      <c r="G27" s="36"/>
      <c r="H27" s="161"/>
      <c r="I27" s="36"/>
      <c r="J27" s="161"/>
      <c r="K27" s="36"/>
      <c r="L27" s="161">
        <v>-26.800000000000004</v>
      </c>
      <c r="M27" s="36"/>
      <c r="N27" s="50">
        <v>19.099999999999994</v>
      </c>
      <c r="O27" s="50">
        <v>-30.299999999999979</v>
      </c>
      <c r="P27" s="161">
        <v>-60.500000000000028</v>
      </c>
      <c r="Q27" s="161">
        <v>-1.1999999999999886</v>
      </c>
      <c r="R27" s="161">
        <v>-72.900000000000006</v>
      </c>
    </row>
    <row r="28" spans="1:18" s="34" customFormat="1">
      <c r="B28" s="34" t="s">
        <v>9</v>
      </c>
      <c r="D28" s="47">
        <v>-46</v>
      </c>
      <c r="E28" s="279"/>
      <c r="F28" s="47"/>
      <c r="G28" s="279"/>
      <c r="H28" s="47"/>
      <c r="I28" s="279"/>
      <c r="J28" s="47"/>
      <c r="K28" s="279"/>
      <c r="L28" s="47">
        <v>-46</v>
      </c>
      <c r="M28" s="279"/>
      <c r="N28" s="47">
        <v>-11.200000000000003</v>
      </c>
      <c r="O28" s="47">
        <v>-57.599999999999994</v>
      </c>
      <c r="P28" s="47">
        <v>-83.40000000000002</v>
      </c>
      <c r="Q28" s="47">
        <v>-26.799999999999983</v>
      </c>
      <c r="R28" s="47">
        <v>-179</v>
      </c>
    </row>
    <row r="29" spans="1:18" s="34" customFormat="1">
      <c r="D29" s="48"/>
      <c r="E29" s="280"/>
      <c r="F29" s="48"/>
      <c r="G29" s="280"/>
      <c r="H29" s="48"/>
      <c r="I29" s="280"/>
      <c r="J29" s="48"/>
      <c r="K29" s="280"/>
      <c r="L29" s="48"/>
      <c r="M29" s="280"/>
      <c r="N29" s="48"/>
      <c r="O29" s="48"/>
      <c r="P29" s="48"/>
      <c r="Q29" s="48"/>
      <c r="R29" s="48"/>
    </row>
    <row r="30" spans="1:18" s="34" customFormat="1" ht="12.75" customHeight="1">
      <c r="B30" s="313" t="s">
        <v>10</v>
      </c>
      <c r="C30" s="313"/>
      <c r="D30" s="45">
        <v>1335.3000000000002</v>
      </c>
      <c r="E30" s="36">
        <v>4.8198445717874128E-2</v>
      </c>
      <c r="F30" s="45"/>
      <c r="G30" s="36"/>
      <c r="H30" s="45"/>
      <c r="I30" s="36"/>
      <c r="J30" s="45"/>
      <c r="K30" s="36"/>
      <c r="L30" s="45">
        <v>1335.3000000000002</v>
      </c>
      <c r="M30" s="36">
        <v>4.8198445717874128E-2</v>
      </c>
      <c r="N30" s="45">
        <v>1273.9000000000003</v>
      </c>
      <c r="O30" s="45">
        <v>1531.3000000000002</v>
      </c>
      <c r="P30" s="45">
        <v>1502.4999999999991</v>
      </c>
      <c r="Q30" s="45">
        <v>1041.8000000000009</v>
      </c>
      <c r="R30" s="45">
        <v>5349.4999999999982</v>
      </c>
    </row>
    <row r="31" spans="1:18" s="34" customFormat="1">
      <c r="B31" s="34" t="s">
        <v>11</v>
      </c>
      <c r="D31" s="45">
        <v>324.2</v>
      </c>
      <c r="E31" s="36">
        <v>0.48715596330275224</v>
      </c>
      <c r="F31" s="45"/>
      <c r="G31" s="36"/>
      <c r="H31" s="45"/>
      <c r="I31" s="36"/>
      <c r="J31" s="45"/>
      <c r="K31" s="36"/>
      <c r="L31" s="45">
        <v>324.2</v>
      </c>
      <c r="M31" s="36">
        <v>0.48715596330275224</v>
      </c>
      <c r="N31" s="45">
        <v>218</v>
      </c>
      <c r="O31" s="45">
        <v>334</v>
      </c>
      <c r="P31" s="45">
        <v>266.20000000000005</v>
      </c>
      <c r="Q31" s="45">
        <v>183.59999999999991</v>
      </c>
      <c r="R31" s="45">
        <v>1001.8</v>
      </c>
    </row>
    <row r="32" spans="1:18" s="42" customFormat="1">
      <c r="B32" s="42" t="s">
        <v>12</v>
      </c>
      <c r="D32" s="53">
        <v>0.24299999999999999</v>
      </c>
      <c r="E32" s="36"/>
      <c r="F32" s="51"/>
      <c r="G32" s="36"/>
      <c r="H32" s="53"/>
      <c r="I32" s="36"/>
      <c r="J32" s="53"/>
      <c r="K32" s="36"/>
      <c r="L32" s="53">
        <v>0.24299999999999999</v>
      </c>
      <c r="M32" s="36"/>
      <c r="N32" s="51">
        <v>0.17100000000000001</v>
      </c>
      <c r="O32" s="51">
        <v>0.218</v>
      </c>
      <c r="P32" s="53">
        <v>0.17699999999999999</v>
      </c>
      <c r="Q32" s="53">
        <v>0.17599999999999999</v>
      </c>
      <c r="R32" s="53">
        <v>0.187</v>
      </c>
    </row>
    <row r="33" spans="1:18" s="42" customFormat="1">
      <c r="D33" s="53"/>
      <c r="E33" s="281"/>
      <c r="F33" s="51"/>
      <c r="G33" s="281"/>
      <c r="H33" s="53"/>
      <c r="I33" s="281"/>
      <c r="J33" s="53"/>
      <c r="K33" s="281"/>
      <c r="L33" s="53"/>
      <c r="M33" s="281"/>
      <c r="N33" s="51"/>
      <c r="O33" s="51"/>
      <c r="P33" s="53"/>
      <c r="Q33" s="53"/>
      <c r="R33" s="53"/>
    </row>
    <row r="34" spans="1:18" s="34" customFormat="1" ht="14.25" customHeight="1">
      <c r="A34" s="33" t="s">
        <v>17</v>
      </c>
      <c r="D34" s="45">
        <v>1011.1000000000001</v>
      </c>
      <c r="E34" s="36">
        <v>-4.2428260251917926E-2</v>
      </c>
      <c r="F34" s="45"/>
      <c r="G34" s="36"/>
      <c r="H34" s="45"/>
      <c r="I34" s="36"/>
      <c r="J34" s="45"/>
      <c r="K34" s="36"/>
      <c r="L34" s="45">
        <v>1011.1000000000001</v>
      </c>
      <c r="M34" s="36">
        <v>-4.2428260251917926E-2</v>
      </c>
      <c r="N34" s="45">
        <v>1055.9000000000003</v>
      </c>
      <c r="O34" s="45">
        <v>1197.3000000000002</v>
      </c>
      <c r="P34" s="45">
        <v>1236.299999999999</v>
      </c>
      <c r="Q34" s="45">
        <v>858.20000000000095</v>
      </c>
      <c r="R34" s="45">
        <v>4347.699999999998</v>
      </c>
    </row>
    <row r="35" spans="1:18" s="57" customFormat="1" ht="14.25" customHeight="1">
      <c r="A35" s="56" t="s">
        <v>85</v>
      </c>
      <c r="D35" s="258">
        <v>0.91</v>
      </c>
      <c r="E35" s="36">
        <v>-4.2105263157894646E-2</v>
      </c>
      <c r="F35" s="258"/>
      <c r="G35" s="36"/>
      <c r="H35" s="258"/>
      <c r="I35" s="36"/>
      <c r="J35" s="258"/>
      <c r="K35" s="36"/>
      <c r="L35" s="258">
        <v>0.91</v>
      </c>
      <c r="M35" s="36">
        <v>-4.2105263157894646E-2</v>
      </c>
      <c r="N35" s="258">
        <v>0.95</v>
      </c>
      <c r="O35" s="258">
        <v>1.07</v>
      </c>
      <c r="P35" s="258">
        <v>1.1100000000000001</v>
      </c>
      <c r="Q35" s="258">
        <v>0.77</v>
      </c>
      <c r="R35" s="258">
        <v>3.9</v>
      </c>
    </row>
    <row r="36" spans="1:18" ht="14.25" customHeight="1">
      <c r="D36" s="3"/>
      <c r="E36" s="36"/>
      <c r="G36" s="36"/>
      <c r="H36" s="3"/>
      <c r="I36" s="36"/>
      <c r="J36" s="3"/>
      <c r="K36" s="36"/>
      <c r="L36" s="3"/>
      <c r="M36" s="36"/>
      <c r="N36" s="3"/>
      <c r="P36" s="3"/>
      <c r="Q36" s="3"/>
      <c r="R36" s="3"/>
    </row>
    <row r="37" spans="1:18" s="58" customFormat="1" ht="14.25" customHeight="1">
      <c r="A37" s="58" t="s">
        <v>14</v>
      </c>
      <c r="D37" s="59">
        <v>1116983</v>
      </c>
      <c r="E37" s="36"/>
      <c r="F37" s="59"/>
      <c r="G37" s="36"/>
      <c r="H37" s="59"/>
      <c r="I37" s="36"/>
      <c r="J37" s="59"/>
      <c r="K37" s="36"/>
      <c r="L37" s="59">
        <v>1116983</v>
      </c>
      <c r="M37" s="36"/>
      <c r="N37" s="59">
        <v>1112026</v>
      </c>
      <c r="O37" s="59">
        <v>1113957</v>
      </c>
      <c r="P37" s="59">
        <v>1113841</v>
      </c>
      <c r="Q37" s="59">
        <v>1115883</v>
      </c>
      <c r="R37" s="59">
        <v>1113967</v>
      </c>
    </row>
    <row r="38" spans="1:18" s="58" customFormat="1">
      <c r="D38" s="59"/>
      <c r="E38" s="36"/>
      <c r="F38" s="3"/>
      <c r="G38" s="3"/>
      <c r="H38" s="1"/>
      <c r="I38" s="1"/>
      <c r="J38" s="1"/>
      <c r="K38" s="1"/>
      <c r="L38" s="3"/>
      <c r="M38" s="3"/>
      <c r="N38" s="59"/>
      <c r="O38" s="3"/>
      <c r="P38" s="1"/>
      <c r="Q38" s="1"/>
      <c r="R38" s="3"/>
    </row>
    <row r="39" spans="1:18">
      <c r="D39" s="3"/>
      <c r="E39" s="36"/>
      <c r="H39" s="24"/>
    </row>
    <row r="40" spans="1:18" hidden="1">
      <c r="A40" s="60"/>
      <c r="D40" s="3"/>
      <c r="E40" s="36"/>
    </row>
    <row r="41" spans="1:18" hidden="1">
      <c r="A41" s="61"/>
      <c r="D41" s="3"/>
      <c r="E41" s="36"/>
    </row>
    <row r="42" spans="1:18" hidden="1">
      <c r="E42" s="36"/>
    </row>
    <row r="43" spans="1:18" hidden="1">
      <c r="B43" s="62"/>
      <c r="E43" s="36"/>
    </row>
    <row r="44" spans="1:18" hidden="1">
      <c r="B44" s="62"/>
      <c r="E44" s="36"/>
    </row>
    <row r="45" spans="1:18" hidden="1">
      <c r="E45" s="36"/>
    </row>
    <row r="46" spans="1:18" hidden="1">
      <c r="E46" s="36"/>
    </row>
    <row r="47" spans="1:18" hidden="1">
      <c r="E47" s="36"/>
    </row>
    <row r="48" spans="1:18" hidden="1">
      <c r="E48" s="36"/>
    </row>
    <row r="49" spans="5:5" hidden="1">
      <c r="E49" s="36"/>
    </row>
    <row r="50" spans="5:5" hidden="1">
      <c r="E50" s="36"/>
    </row>
    <row r="51" spans="5:5" hidden="1">
      <c r="E51" s="36"/>
    </row>
    <row r="52" spans="5:5" hidden="1">
      <c r="E52" s="36"/>
    </row>
    <row r="53" spans="5:5" hidden="1">
      <c r="E53" s="36"/>
    </row>
    <row r="54" spans="5:5" hidden="1">
      <c r="E54" s="36"/>
    </row>
    <row r="55" spans="5:5" hidden="1">
      <c r="E55" s="36"/>
    </row>
    <row r="56" spans="5:5" hidden="1">
      <c r="E56" s="36"/>
    </row>
    <row r="57" spans="5:5" hidden="1">
      <c r="E57" s="36"/>
    </row>
    <row r="58" spans="5:5" hidden="1">
      <c r="E58" s="36"/>
    </row>
    <row r="59" spans="5:5" hidden="1"/>
    <row r="60" spans="5:5" hidden="1"/>
    <row r="61" spans="5:5" hidden="1"/>
    <row r="62" spans="5:5" hidden="1"/>
    <row r="63" spans="5:5" hidden="1"/>
    <row r="64" spans="5:5" hidden="1"/>
    <row r="65" hidden="1"/>
  </sheetData>
  <sheetProtection password="CC86" sheet="1" objects="1" scenarios="1" formatCells="0" formatColumns="0" formatRows="0" insertColumns="0" insertRows="0" insertHyperlinks="0" sort="0" autoFilter="0" pivotTables="0"/>
  <mergeCells count="1">
    <mergeCell ref="B30:C30"/>
  </mergeCells>
  <phoneticPr fontId="0" type="noConversion"/>
  <printOptions horizontalCentered="1" verticalCentered="1"/>
  <pageMargins left="0.31" right="0.28000000000000003" top="0.84" bottom="0.86" header="0.5" footer="0.5"/>
  <pageSetup scale="70" orientation="landscape" r:id="rId1"/>
  <headerFooter alignWithMargins="0">
    <oddHeader>&amp;L&amp;"Arial,Bold"&amp;8Investor Relations
Philip Johnson (317)655-6874
Ilissa Rassner (317)651-2965
Travis Coy (317)277-3666&amp;C&amp;"Arial,Bold"&amp;12Eli Lilly and Company
Statements of Consolidated Net Income - As Reported
&amp;10
&amp;"Arial,Regular"
&amp;R&amp;16LLY</oddHeader>
    <oddFooter xml:space="preserve">&amp;L&amp;8Numbers may not add due to rounding
Page &amp;P of &amp;N pages of financial data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4:V22"/>
  <sheetViews>
    <sheetView showGridLines="0" zoomScaleNormal="100" workbookViewId="0"/>
  </sheetViews>
  <sheetFormatPr defaultRowHeight="12.75"/>
  <cols>
    <col min="1" max="1" width="9.140625" style="1"/>
    <col min="2" max="2" width="50" style="1" customWidth="1"/>
    <col min="3" max="3" width="8.7109375" style="1" customWidth="1"/>
    <col min="4" max="4" width="1.7109375" style="1" customWidth="1"/>
    <col min="5" max="5" width="8.7109375" style="1" customWidth="1"/>
    <col min="6" max="6" width="1.7109375" style="1" customWidth="1"/>
    <col min="7" max="7" width="8.7109375" style="1" customWidth="1"/>
    <col min="8" max="8" width="1.7109375" style="1" customWidth="1"/>
    <col min="9" max="9" width="8.7109375" style="1" customWidth="1"/>
    <col min="10" max="10" width="1.7109375" style="1" customWidth="1"/>
    <col min="11" max="13" width="8.7109375" style="1" customWidth="1"/>
    <col min="14" max="14" width="1.7109375" style="1" customWidth="1"/>
    <col min="15" max="15" width="8.7109375" style="1" customWidth="1"/>
    <col min="16" max="16" width="1.7109375" style="1" customWidth="1"/>
    <col min="17" max="17" width="8.7109375" style="1" customWidth="1"/>
    <col min="18" max="18" width="1.7109375" style="1" customWidth="1"/>
    <col min="19" max="19" width="8.7109375" style="1" customWidth="1"/>
    <col min="20" max="20" width="1.7109375" style="1" customWidth="1"/>
    <col min="21" max="22" width="8.7109375" style="1" customWidth="1"/>
    <col min="23" max="16384" width="9.140625" style="1"/>
  </cols>
  <sheetData>
    <row r="4" spans="2:22" ht="13.5" thickBot="1">
      <c r="B4" s="66" t="s">
        <v>87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2:22">
      <c r="B5" s="22"/>
      <c r="C5" s="314">
        <v>2012</v>
      </c>
      <c r="D5" s="315"/>
      <c r="E5" s="315"/>
      <c r="F5" s="315"/>
      <c r="G5" s="315"/>
      <c r="H5" s="315"/>
      <c r="I5" s="315"/>
      <c r="J5" s="315"/>
      <c r="K5" s="316"/>
      <c r="L5" s="22"/>
      <c r="M5" s="314">
        <v>2011</v>
      </c>
      <c r="N5" s="315"/>
      <c r="O5" s="315"/>
      <c r="P5" s="315"/>
      <c r="Q5" s="315"/>
      <c r="R5" s="315"/>
      <c r="S5" s="315"/>
      <c r="T5" s="315"/>
      <c r="U5" s="316"/>
      <c r="V5" s="22"/>
    </row>
    <row r="6" spans="2:22">
      <c r="B6" s="22"/>
      <c r="C6" s="239" t="s">
        <v>89</v>
      </c>
      <c r="D6" s="67"/>
      <c r="E6" s="67" t="s">
        <v>90</v>
      </c>
      <c r="F6" s="67"/>
      <c r="G6" s="67" t="s">
        <v>91</v>
      </c>
      <c r="H6" s="67"/>
      <c r="I6" s="67" t="s">
        <v>92</v>
      </c>
      <c r="J6" s="67"/>
      <c r="K6" s="140" t="s">
        <v>22</v>
      </c>
      <c r="L6" s="67"/>
      <c r="M6" s="162" t="s">
        <v>89</v>
      </c>
      <c r="N6" s="311"/>
      <c r="O6" s="311" t="s">
        <v>90</v>
      </c>
      <c r="P6" s="311"/>
      <c r="Q6" s="311" t="s">
        <v>91</v>
      </c>
      <c r="R6" s="311"/>
      <c r="S6" s="311" t="s">
        <v>92</v>
      </c>
      <c r="T6" s="311"/>
      <c r="U6" s="163" t="s">
        <v>22</v>
      </c>
      <c r="V6" s="67"/>
    </row>
    <row r="7" spans="2:22">
      <c r="B7" s="22"/>
      <c r="C7" s="239"/>
      <c r="D7" s="67"/>
      <c r="E7" s="67"/>
      <c r="F7" s="67"/>
      <c r="G7" s="67"/>
      <c r="H7" s="67"/>
      <c r="I7" s="67"/>
      <c r="J7" s="67"/>
      <c r="K7" s="140"/>
      <c r="L7" s="67"/>
      <c r="M7" s="162"/>
      <c r="N7" s="311"/>
      <c r="O7" s="311"/>
      <c r="P7" s="311"/>
      <c r="Q7" s="311"/>
      <c r="R7" s="311"/>
      <c r="S7" s="311"/>
      <c r="T7" s="311"/>
      <c r="U7" s="163"/>
      <c r="V7" s="67"/>
    </row>
    <row r="8" spans="2:22">
      <c r="B8" s="22"/>
      <c r="C8" s="240"/>
      <c r="D8" s="22"/>
      <c r="E8" s="23"/>
      <c r="F8" s="22"/>
      <c r="G8" s="22"/>
      <c r="H8" s="22"/>
      <c r="I8" s="23"/>
      <c r="J8" s="22"/>
      <c r="K8" s="141"/>
      <c r="L8" s="22"/>
      <c r="M8" s="68"/>
      <c r="N8" s="22"/>
      <c r="O8" s="22"/>
      <c r="P8" s="22"/>
      <c r="Q8" s="22"/>
      <c r="R8" s="22"/>
      <c r="S8" s="22"/>
      <c r="T8" s="22"/>
      <c r="U8" s="141"/>
      <c r="V8" s="22"/>
    </row>
    <row r="9" spans="2:22">
      <c r="B9" s="69" t="s">
        <v>86</v>
      </c>
      <c r="C9" s="275">
        <v>0.91</v>
      </c>
      <c r="D9" s="70"/>
      <c r="E9" s="72"/>
      <c r="F9" s="70"/>
      <c r="G9" s="165"/>
      <c r="H9" s="71"/>
      <c r="I9" s="305"/>
      <c r="J9" s="70"/>
      <c r="K9" s="164">
        <v>0.91</v>
      </c>
      <c r="L9" s="67"/>
      <c r="M9" s="275">
        <v>0.95</v>
      </c>
      <c r="N9" s="70"/>
      <c r="O9" s="72">
        <v>1.07</v>
      </c>
      <c r="P9" s="70"/>
      <c r="Q9" s="165">
        <v>1.1100000000000001</v>
      </c>
      <c r="R9" s="71"/>
      <c r="S9" s="305">
        <v>0.77</v>
      </c>
      <c r="T9" s="70"/>
      <c r="U9" s="164">
        <v>3.9</v>
      </c>
      <c r="V9" s="67"/>
    </row>
    <row r="10" spans="2:22">
      <c r="B10" s="69"/>
      <c r="C10" s="275"/>
      <c r="D10" s="70"/>
      <c r="E10" s="72"/>
      <c r="F10" s="70"/>
      <c r="G10" s="165"/>
      <c r="H10" s="70"/>
      <c r="I10" s="72"/>
      <c r="J10" s="70"/>
      <c r="K10" s="166"/>
      <c r="L10" s="67"/>
      <c r="M10" s="275"/>
      <c r="N10" s="70"/>
      <c r="O10" s="72"/>
      <c r="P10" s="70"/>
      <c r="Q10" s="165"/>
      <c r="R10" s="70"/>
      <c r="S10" s="72"/>
      <c r="T10" s="70"/>
      <c r="U10" s="166"/>
      <c r="V10" s="67"/>
    </row>
    <row r="11" spans="2:22">
      <c r="B11" s="69"/>
      <c r="C11" s="276"/>
      <c r="D11" s="73"/>
      <c r="E11" s="73"/>
      <c r="F11" s="73"/>
      <c r="G11" s="167"/>
      <c r="H11" s="78"/>
      <c r="I11" s="73"/>
      <c r="J11" s="78"/>
      <c r="K11" s="171"/>
      <c r="L11" s="67"/>
      <c r="M11" s="276"/>
      <c r="N11" s="73"/>
      <c r="O11" s="73"/>
      <c r="P11" s="73"/>
      <c r="Q11" s="167"/>
      <c r="R11" s="78"/>
      <c r="S11" s="73"/>
      <c r="T11" s="78"/>
      <c r="U11" s="171"/>
      <c r="V11" s="67"/>
    </row>
    <row r="12" spans="2:22">
      <c r="B12" s="22" t="s">
        <v>156</v>
      </c>
      <c r="C12" s="75">
        <v>0.01</v>
      </c>
      <c r="D12" s="76"/>
      <c r="E12" s="76"/>
      <c r="F12" s="76"/>
      <c r="G12" s="302"/>
      <c r="H12" s="77"/>
      <c r="I12" s="76"/>
      <c r="J12" s="77"/>
      <c r="K12" s="170">
        <v>0.01</v>
      </c>
      <c r="L12" s="74"/>
      <c r="M12" s="75">
        <v>0.06</v>
      </c>
      <c r="N12" s="76"/>
      <c r="O12" s="76">
        <v>0.11</v>
      </c>
      <c r="P12" s="76"/>
      <c r="Q12" s="302">
        <v>0.02</v>
      </c>
      <c r="R12" s="77"/>
      <c r="S12" s="76">
        <v>0.1</v>
      </c>
      <c r="T12" s="77"/>
      <c r="U12" s="170">
        <v>0.28999999999999998</v>
      </c>
      <c r="V12" s="74"/>
    </row>
    <row r="13" spans="2:22">
      <c r="B13" s="22"/>
      <c r="C13" s="75"/>
      <c r="D13" s="76"/>
      <c r="E13" s="76"/>
      <c r="F13" s="76"/>
      <c r="G13" s="302"/>
      <c r="H13" s="77"/>
      <c r="I13" s="76"/>
      <c r="J13" s="77"/>
      <c r="K13" s="170"/>
      <c r="L13" s="74"/>
      <c r="M13" s="75"/>
      <c r="N13" s="76"/>
      <c r="O13" s="76"/>
      <c r="P13" s="76"/>
      <c r="Q13" s="302"/>
      <c r="R13" s="77"/>
      <c r="S13" s="76"/>
      <c r="T13" s="77"/>
      <c r="U13" s="170"/>
      <c r="V13" s="74"/>
    </row>
    <row r="14" spans="2:22">
      <c r="B14" s="22" t="s">
        <v>88</v>
      </c>
      <c r="C14" s="75"/>
      <c r="D14" s="76"/>
      <c r="E14" s="76"/>
      <c r="F14" s="76"/>
      <c r="G14" s="302"/>
      <c r="H14" s="156"/>
      <c r="I14" s="76"/>
      <c r="J14" s="77"/>
      <c r="K14" s="170"/>
      <c r="L14" s="74"/>
      <c r="M14" s="75">
        <v>0.23</v>
      </c>
      <c r="N14" s="76"/>
      <c r="O14" s="76">
        <v>0</v>
      </c>
      <c r="P14" s="76"/>
      <c r="Q14" s="302">
        <v>0</v>
      </c>
      <c r="R14" s="156"/>
      <c r="S14" s="76">
        <v>0</v>
      </c>
      <c r="T14" s="77"/>
      <c r="U14" s="170">
        <v>0.23</v>
      </c>
      <c r="V14" s="74"/>
    </row>
    <row r="15" spans="2:22">
      <c r="B15" s="22"/>
      <c r="C15" s="75"/>
      <c r="D15" s="76"/>
      <c r="E15" s="76"/>
      <c r="F15" s="76"/>
      <c r="G15" s="302"/>
      <c r="H15" s="156"/>
      <c r="I15" s="76"/>
      <c r="J15" s="77"/>
      <c r="K15" s="170"/>
      <c r="L15" s="74"/>
      <c r="M15" s="75"/>
      <c r="N15" s="76"/>
      <c r="O15" s="76"/>
      <c r="P15" s="76"/>
      <c r="Q15" s="302"/>
      <c r="R15" s="156"/>
      <c r="S15" s="76"/>
      <c r="T15" s="77"/>
      <c r="U15" s="170"/>
      <c r="V15" s="74"/>
    </row>
    <row r="16" spans="2:22" ht="13.5" thickBot="1">
      <c r="B16" s="60" t="s">
        <v>106</v>
      </c>
      <c r="C16" s="277">
        <v>0.92</v>
      </c>
      <c r="D16" s="142"/>
      <c r="E16" s="142"/>
      <c r="F16" s="80"/>
      <c r="G16" s="168"/>
      <c r="H16" s="80"/>
      <c r="I16" s="142"/>
      <c r="J16" s="80"/>
      <c r="K16" s="169">
        <v>0.92</v>
      </c>
      <c r="M16" s="277">
        <v>1.24</v>
      </c>
      <c r="N16" s="142"/>
      <c r="O16" s="142">
        <v>1.18</v>
      </c>
      <c r="P16" s="80"/>
      <c r="Q16" s="168">
        <v>1.1299999999999999</v>
      </c>
      <c r="R16" s="80"/>
      <c r="S16" s="142">
        <v>0.87</v>
      </c>
      <c r="T16" s="80"/>
      <c r="U16" s="169">
        <v>4.41</v>
      </c>
    </row>
    <row r="17" spans="2:21" ht="14.25" thickTop="1" thickBot="1">
      <c r="C17" s="81"/>
      <c r="D17" s="82"/>
      <c r="E17" s="82"/>
      <c r="F17" s="82"/>
      <c r="G17" s="82"/>
      <c r="H17" s="82"/>
      <c r="I17" s="82"/>
      <c r="J17" s="82"/>
      <c r="K17" s="83"/>
      <c r="M17" s="81"/>
      <c r="N17" s="82"/>
      <c r="O17" s="82"/>
      <c r="P17" s="82"/>
      <c r="Q17" s="82"/>
      <c r="R17" s="82"/>
      <c r="S17" s="82"/>
      <c r="T17" s="82"/>
      <c r="U17" s="83"/>
    </row>
    <row r="19" spans="2:21">
      <c r="G19" s="24"/>
      <c r="K19" s="24"/>
    </row>
    <row r="20" spans="2:21">
      <c r="B20" s="60"/>
      <c r="K20" s="24"/>
    </row>
    <row r="21" spans="2:21">
      <c r="B21" s="60"/>
    </row>
    <row r="22" spans="2:2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sheetProtection password="CC86" sheet="1" objects="1" scenarios="1" formatCells="0" formatColumns="0" formatRows="0" insertColumns="0" insertRows="0" insertHyperlinks="0" sort="0" autoFilter="0" pivotTables="0"/>
  <mergeCells count="2">
    <mergeCell ref="C5:K5"/>
    <mergeCell ref="M5:U5"/>
  </mergeCells>
  <phoneticPr fontId="21" type="noConversion"/>
  <printOptions horizontalCentered="1" verticalCentered="1"/>
  <pageMargins left="0.75" right="0.67" top="1" bottom="1" header="0.5" footer="0.5"/>
  <pageSetup scale="76" orientation="landscape" r:id="rId1"/>
  <headerFooter alignWithMargins="0">
    <oddHeader>&amp;L&amp;"Arial,Bold"&amp;8Investor Relations
Philip Johnson (317)655-6874
Ilissa Rassner (317)651-2965
Travis Coy (317)277-3666&amp;C&amp;"Arial,Bold"&amp;12Eli Lilly and Company
Significant Items Affecting Net Income&amp;10
&amp;"Arial,Regular"
&amp;R&amp;16LLY</oddHeader>
    <oddFooter xml:space="preserve">&amp;L&amp;8Numbers may not add due to rounding
Page &amp;P of &amp;N pages of financial data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69"/>
  <sheetViews>
    <sheetView showGridLines="0" zoomScale="80" zoomScaleNormal="80" workbookViewId="0"/>
  </sheetViews>
  <sheetFormatPr defaultRowHeight="12.75"/>
  <cols>
    <col min="1" max="1" width="9.140625" style="1"/>
    <col min="2" max="2" width="35.5703125" style="1" customWidth="1"/>
    <col min="3" max="5" width="10" style="1" bestFit="1" customWidth="1"/>
    <col min="6" max="6" width="3.7109375" style="1" customWidth="1"/>
    <col min="7" max="9" width="10" style="1" bestFit="1" customWidth="1"/>
    <col min="10" max="10" width="3.7109375" style="1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1" customWidth="1"/>
    <col min="15" max="17" width="10" style="3" customWidth="1"/>
    <col min="18" max="18" width="3.7109375" style="3" customWidth="1"/>
    <col min="19" max="21" width="10.7109375" style="3" bestFit="1" customWidth="1"/>
    <col min="22" max="16384" width="9.140625" style="1"/>
  </cols>
  <sheetData>
    <row r="2" spans="1:21">
      <c r="A2" s="24" t="s">
        <v>144</v>
      </c>
      <c r="B2" s="172"/>
      <c r="C2" s="157"/>
      <c r="D2" s="157"/>
      <c r="E2" s="157"/>
      <c r="F2" s="157"/>
      <c r="G2" s="46"/>
      <c r="H2" s="46"/>
      <c r="I2" s="46"/>
      <c r="J2" s="24"/>
      <c r="K2" s="100"/>
      <c r="L2" s="101"/>
      <c r="M2" s="100"/>
      <c r="N2" s="157"/>
      <c r="O2" s="270"/>
      <c r="P2" s="271"/>
      <c r="Q2" s="270"/>
      <c r="R2" s="46"/>
      <c r="S2" s="46"/>
      <c r="T2" s="46"/>
      <c r="U2" s="46"/>
    </row>
    <row r="3" spans="1:21" s="3" customFormat="1">
      <c r="A3" s="241" t="s">
        <v>19</v>
      </c>
      <c r="B3" s="173"/>
      <c r="C3" s="173" t="s">
        <v>18</v>
      </c>
      <c r="D3" s="173" t="s">
        <v>18</v>
      </c>
      <c r="E3" s="173" t="s">
        <v>18</v>
      </c>
      <c r="F3" s="173"/>
      <c r="G3" s="173" t="s">
        <v>1</v>
      </c>
      <c r="H3" s="173" t="s">
        <v>1</v>
      </c>
      <c r="I3" s="173" t="s">
        <v>1</v>
      </c>
      <c r="J3" s="173"/>
      <c r="K3" s="242" t="s">
        <v>16</v>
      </c>
      <c r="L3" s="243" t="s">
        <v>16</v>
      </c>
      <c r="M3" s="242" t="s">
        <v>16</v>
      </c>
      <c r="N3" s="173"/>
      <c r="O3" s="242" t="s">
        <v>2</v>
      </c>
      <c r="P3" s="243" t="s">
        <v>2</v>
      </c>
      <c r="Q3" s="242" t="s">
        <v>2</v>
      </c>
      <c r="R3" s="173"/>
      <c r="S3" s="173">
        <v>2012</v>
      </c>
      <c r="T3" s="173">
        <v>2012</v>
      </c>
      <c r="U3" s="173">
        <v>2012</v>
      </c>
    </row>
    <row r="4" spans="1:21" s="3" customFormat="1">
      <c r="A4" s="106"/>
      <c r="B4" s="106"/>
      <c r="C4" s="106" t="s">
        <v>20</v>
      </c>
      <c r="D4" s="106" t="s">
        <v>21</v>
      </c>
      <c r="E4" s="106" t="s">
        <v>22</v>
      </c>
      <c r="F4" s="106"/>
      <c r="G4" s="106" t="s">
        <v>20</v>
      </c>
      <c r="H4" s="106" t="s">
        <v>21</v>
      </c>
      <c r="I4" s="106" t="s">
        <v>22</v>
      </c>
      <c r="J4" s="106"/>
      <c r="K4" s="244" t="s">
        <v>20</v>
      </c>
      <c r="L4" s="245" t="s">
        <v>21</v>
      </c>
      <c r="M4" s="244" t="s">
        <v>22</v>
      </c>
      <c r="N4" s="106"/>
      <c r="O4" s="244" t="s">
        <v>20</v>
      </c>
      <c r="P4" s="245" t="s">
        <v>21</v>
      </c>
      <c r="Q4" s="244" t="s">
        <v>22</v>
      </c>
      <c r="R4" s="106"/>
      <c r="S4" s="106" t="s">
        <v>20</v>
      </c>
      <c r="T4" s="106" t="s">
        <v>21</v>
      </c>
      <c r="U4" s="106" t="s">
        <v>22</v>
      </c>
    </row>
    <row r="5" spans="1:21" s="3" customForma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244"/>
      <c r="L5" s="245"/>
      <c r="M5" s="244"/>
      <c r="N5" s="106"/>
      <c r="O5" s="244"/>
      <c r="P5" s="245"/>
      <c r="Q5" s="244"/>
      <c r="R5" s="106"/>
      <c r="S5" s="106"/>
      <c r="T5" s="106"/>
      <c r="U5" s="106"/>
    </row>
    <row r="6" spans="1:21" s="3" customFormat="1">
      <c r="A6" s="46"/>
      <c r="B6" s="175" t="s">
        <v>64</v>
      </c>
      <c r="C6" s="246">
        <v>202.8</v>
      </c>
      <c r="D6" s="246">
        <v>359.9</v>
      </c>
      <c r="E6" s="246">
        <v>562.70000000000005</v>
      </c>
      <c r="F6" s="45"/>
      <c r="G6" s="246"/>
      <c r="H6" s="246"/>
      <c r="I6" s="246"/>
      <c r="J6" s="45"/>
      <c r="K6" s="246"/>
      <c r="L6" s="246"/>
      <c r="M6" s="246"/>
      <c r="N6" s="45"/>
      <c r="O6" s="246"/>
      <c r="P6" s="246"/>
      <c r="Q6" s="246"/>
      <c r="R6" s="45"/>
      <c r="S6" s="246">
        <v>202.8</v>
      </c>
      <c r="T6" s="246">
        <v>359.9</v>
      </c>
      <c r="U6" s="246">
        <v>562.70000000000005</v>
      </c>
    </row>
    <row r="7" spans="1:21" s="3" customFormat="1">
      <c r="A7" s="46"/>
      <c r="B7" s="175" t="s">
        <v>67</v>
      </c>
      <c r="C7" s="246">
        <v>857.6</v>
      </c>
      <c r="D7" s="246">
        <v>257.3</v>
      </c>
      <c r="E7" s="246">
        <v>1114.9000000000001</v>
      </c>
      <c r="F7" s="45"/>
      <c r="G7" s="246"/>
      <c r="H7" s="246"/>
      <c r="I7" s="246"/>
      <c r="J7" s="45"/>
      <c r="K7" s="246"/>
      <c r="L7" s="246"/>
      <c r="M7" s="246"/>
      <c r="N7" s="45"/>
      <c r="O7" s="246"/>
      <c r="P7" s="246"/>
      <c r="Q7" s="246"/>
      <c r="R7" s="45"/>
      <c r="S7" s="246">
        <v>857.6</v>
      </c>
      <c r="T7" s="246">
        <v>257.3</v>
      </c>
      <c r="U7" s="246">
        <v>1114.9000000000001</v>
      </c>
    </row>
    <row r="8" spans="1:21" s="3" customFormat="1">
      <c r="A8" s="46"/>
      <c r="B8" s="175" t="s">
        <v>56</v>
      </c>
      <c r="C8" s="246">
        <v>104.8</v>
      </c>
      <c r="D8" s="246">
        <v>54.1</v>
      </c>
      <c r="E8" s="246">
        <v>158.9</v>
      </c>
      <c r="F8" s="45"/>
      <c r="G8" s="246"/>
      <c r="H8" s="246"/>
      <c r="I8" s="246"/>
      <c r="J8" s="38"/>
      <c r="K8" s="246"/>
      <c r="L8" s="246"/>
      <c r="M8" s="246"/>
      <c r="N8" s="38"/>
      <c r="O8" s="246"/>
      <c r="P8" s="246"/>
      <c r="Q8" s="246"/>
      <c r="R8" s="38"/>
      <c r="S8" s="246">
        <v>104.8</v>
      </c>
      <c r="T8" s="246">
        <v>54.1</v>
      </c>
      <c r="U8" s="246">
        <v>158.9</v>
      </c>
    </row>
    <row r="9" spans="1:21" s="3" customFormat="1">
      <c r="A9" s="46"/>
      <c r="B9" s="175" t="s">
        <v>58</v>
      </c>
      <c r="C9" s="246">
        <v>17.7</v>
      </c>
      <c r="D9" s="246">
        <v>25</v>
      </c>
      <c r="E9" s="246">
        <v>42.6</v>
      </c>
      <c r="F9" s="45"/>
      <c r="G9" s="246"/>
      <c r="H9" s="246"/>
      <c r="I9" s="246"/>
      <c r="J9" s="38"/>
      <c r="K9" s="246"/>
      <c r="L9" s="246"/>
      <c r="M9" s="246"/>
      <c r="N9" s="38"/>
      <c r="O9" s="246"/>
      <c r="P9" s="246"/>
      <c r="Q9" s="246"/>
      <c r="R9" s="38"/>
      <c r="S9" s="246">
        <v>17.7</v>
      </c>
      <c r="T9" s="246">
        <v>25</v>
      </c>
      <c r="U9" s="246">
        <v>42.6</v>
      </c>
    </row>
    <row r="10" spans="1:21" s="3" customFormat="1">
      <c r="A10" s="46"/>
      <c r="B10" s="175" t="s">
        <v>63</v>
      </c>
      <c r="C10" s="246">
        <v>13</v>
      </c>
      <c r="D10" s="246">
        <v>1.2</v>
      </c>
      <c r="E10" s="246">
        <v>14.2</v>
      </c>
      <c r="F10" s="45"/>
      <c r="G10" s="246"/>
      <c r="H10" s="246"/>
      <c r="I10" s="246"/>
      <c r="J10" s="38"/>
      <c r="K10" s="246"/>
      <c r="L10" s="246"/>
      <c r="M10" s="246"/>
      <c r="N10" s="38"/>
      <c r="O10" s="246"/>
      <c r="P10" s="246"/>
      <c r="Q10" s="246"/>
      <c r="R10" s="38"/>
      <c r="S10" s="246">
        <v>13</v>
      </c>
      <c r="T10" s="246">
        <v>1.2</v>
      </c>
      <c r="U10" s="246">
        <v>14.2</v>
      </c>
    </row>
    <row r="11" spans="1:21" s="3" customFormat="1">
      <c r="A11" s="46"/>
      <c r="B11" s="175" t="s">
        <v>137</v>
      </c>
      <c r="C11" s="247">
        <v>0</v>
      </c>
      <c r="D11" s="247">
        <v>10.4</v>
      </c>
      <c r="E11" s="247">
        <v>10.4</v>
      </c>
      <c r="F11" s="45"/>
      <c r="G11" s="247"/>
      <c r="H11" s="247"/>
      <c r="I11" s="247"/>
      <c r="J11" s="38"/>
      <c r="K11" s="247"/>
      <c r="L11" s="247"/>
      <c r="M11" s="247"/>
      <c r="N11" s="38"/>
      <c r="O11" s="247"/>
      <c r="P11" s="247"/>
      <c r="Q11" s="247"/>
      <c r="R11" s="38"/>
      <c r="S11" s="247">
        <v>0</v>
      </c>
      <c r="T11" s="247">
        <v>10.4</v>
      </c>
      <c r="U11" s="247">
        <v>10.4</v>
      </c>
    </row>
    <row r="12" spans="1:21" s="3" customFormat="1">
      <c r="A12" s="46" t="s">
        <v>35</v>
      </c>
      <c r="B12" s="176"/>
      <c r="C12" s="248">
        <v>1195.9000000000001</v>
      </c>
      <c r="D12" s="248">
        <v>707.8</v>
      </c>
      <c r="E12" s="248">
        <v>1903.7</v>
      </c>
      <c r="F12" s="45"/>
      <c r="G12" s="248"/>
      <c r="H12" s="248"/>
      <c r="I12" s="248"/>
      <c r="J12" s="174"/>
      <c r="K12" s="248"/>
      <c r="L12" s="248"/>
      <c r="M12" s="248"/>
      <c r="N12" s="174"/>
      <c r="O12" s="248"/>
      <c r="P12" s="248"/>
      <c r="Q12" s="248"/>
      <c r="R12" s="174"/>
      <c r="S12" s="248">
        <v>1195.9000000000001</v>
      </c>
      <c r="T12" s="248">
        <v>707.8</v>
      </c>
      <c r="U12" s="248">
        <v>1903.7</v>
      </c>
    </row>
    <row r="13" spans="1:21" s="3" customFormat="1">
      <c r="A13" s="106"/>
      <c r="B13" s="106"/>
      <c r="C13" s="249"/>
      <c r="D13" s="249"/>
      <c r="E13" s="249"/>
      <c r="F13" s="109"/>
      <c r="G13" s="249"/>
      <c r="H13" s="249"/>
      <c r="I13" s="249"/>
      <c r="J13" s="109"/>
      <c r="K13" s="249"/>
      <c r="L13" s="249"/>
      <c r="M13" s="249"/>
      <c r="N13" s="109"/>
      <c r="O13" s="249"/>
      <c r="P13" s="249"/>
      <c r="Q13" s="249"/>
      <c r="R13" s="109"/>
      <c r="S13" s="249"/>
      <c r="T13" s="249"/>
      <c r="U13" s="249"/>
    </row>
    <row r="14" spans="1:21" s="3" customFormat="1">
      <c r="A14" s="46"/>
      <c r="B14" s="175" t="s">
        <v>32</v>
      </c>
      <c r="C14" s="246">
        <v>348.4</v>
      </c>
      <c r="D14" s="246">
        <v>241.9</v>
      </c>
      <c r="E14" s="246">
        <v>590.29999999999995</v>
      </c>
      <c r="F14" s="45"/>
      <c r="G14" s="246"/>
      <c r="H14" s="246"/>
      <c r="I14" s="246"/>
      <c r="J14" s="45"/>
      <c r="K14" s="246"/>
      <c r="L14" s="246"/>
      <c r="M14" s="246"/>
      <c r="N14" s="45"/>
      <c r="O14" s="246"/>
      <c r="P14" s="246"/>
      <c r="Q14" s="246"/>
      <c r="R14" s="45"/>
      <c r="S14" s="246">
        <v>348.4</v>
      </c>
      <c r="T14" s="246">
        <v>241.9</v>
      </c>
      <c r="U14" s="246">
        <v>590.29999999999995</v>
      </c>
    </row>
    <row r="15" spans="1:21" s="3" customFormat="1">
      <c r="A15" s="46"/>
      <c r="B15" s="175" t="s">
        <v>31</v>
      </c>
      <c r="C15" s="246">
        <v>155.1</v>
      </c>
      <c r="D15" s="246">
        <v>152.6</v>
      </c>
      <c r="E15" s="246">
        <v>307.7</v>
      </c>
      <c r="F15" s="45"/>
      <c r="G15" s="246"/>
      <c r="H15" s="246"/>
      <c r="I15" s="246"/>
      <c r="J15" s="45"/>
      <c r="K15" s="246"/>
      <c r="L15" s="246"/>
      <c r="M15" s="246"/>
      <c r="N15" s="45"/>
      <c r="O15" s="246"/>
      <c r="P15" s="246"/>
      <c r="Q15" s="246"/>
      <c r="R15" s="45"/>
      <c r="S15" s="246">
        <v>155.1</v>
      </c>
      <c r="T15" s="246">
        <v>152.6</v>
      </c>
      <c r="U15" s="246">
        <v>307.7</v>
      </c>
    </row>
    <row r="16" spans="1:21" s="3" customFormat="1">
      <c r="A16" s="46"/>
      <c r="B16" s="175" t="s">
        <v>33</v>
      </c>
      <c r="C16" s="246">
        <v>171.7</v>
      </c>
      <c r="D16" s="246">
        <v>84.5</v>
      </c>
      <c r="E16" s="246">
        <v>256.2</v>
      </c>
      <c r="F16" s="45"/>
      <c r="G16" s="246"/>
      <c r="H16" s="246"/>
      <c r="I16" s="246"/>
      <c r="J16" s="45"/>
      <c r="K16" s="246"/>
      <c r="L16" s="246"/>
      <c r="M16" s="246"/>
      <c r="N16" s="45"/>
      <c r="O16" s="246"/>
      <c r="P16" s="246"/>
      <c r="Q16" s="246"/>
      <c r="R16" s="45"/>
      <c r="S16" s="246">
        <v>171.7</v>
      </c>
      <c r="T16" s="246">
        <v>84.5</v>
      </c>
      <c r="U16" s="246">
        <v>256.2</v>
      </c>
    </row>
    <row r="17" spans="1:21" s="3" customFormat="1">
      <c r="A17" s="46"/>
      <c r="B17" s="175" t="s">
        <v>55</v>
      </c>
      <c r="C17" s="246">
        <v>121.9</v>
      </c>
      <c r="D17" s="246">
        <v>149.4</v>
      </c>
      <c r="E17" s="246">
        <v>271.3</v>
      </c>
      <c r="F17" s="45"/>
      <c r="G17" s="246"/>
      <c r="H17" s="246"/>
      <c r="I17" s="246"/>
      <c r="J17" s="45"/>
      <c r="K17" s="246"/>
      <c r="L17" s="246"/>
      <c r="M17" s="246"/>
      <c r="N17" s="45"/>
      <c r="O17" s="246"/>
      <c r="P17" s="246"/>
      <c r="Q17" s="246"/>
      <c r="R17" s="45"/>
      <c r="S17" s="246">
        <v>121.9</v>
      </c>
      <c r="T17" s="246">
        <v>149.4</v>
      </c>
      <c r="U17" s="246">
        <v>271.3</v>
      </c>
    </row>
    <row r="18" spans="1:21" s="3" customFormat="1">
      <c r="A18" s="46"/>
      <c r="B18" s="175" t="s">
        <v>30</v>
      </c>
      <c r="C18" s="246">
        <v>34.4</v>
      </c>
      <c r="D18" s="246">
        <v>55.8</v>
      </c>
      <c r="E18" s="246">
        <v>90.1</v>
      </c>
      <c r="F18" s="45"/>
      <c r="G18" s="246"/>
      <c r="H18" s="246"/>
      <c r="I18" s="246"/>
      <c r="J18" s="45"/>
      <c r="K18" s="246"/>
      <c r="L18" s="246"/>
      <c r="M18" s="246"/>
      <c r="N18" s="45"/>
      <c r="O18" s="246"/>
      <c r="P18" s="246"/>
      <c r="Q18" s="246"/>
      <c r="R18" s="45"/>
      <c r="S18" s="246">
        <v>34.4</v>
      </c>
      <c r="T18" s="246">
        <v>55.8</v>
      </c>
      <c r="U18" s="246">
        <v>90.1</v>
      </c>
    </row>
    <row r="19" spans="1:21" s="3" customFormat="1">
      <c r="A19" s="46"/>
      <c r="B19" s="175" t="s">
        <v>62</v>
      </c>
      <c r="C19" s="246">
        <v>0</v>
      </c>
      <c r="D19" s="246">
        <v>26.1</v>
      </c>
      <c r="E19" s="246">
        <v>26.1</v>
      </c>
      <c r="F19" s="45"/>
      <c r="G19" s="246"/>
      <c r="H19" s="246"/>
      <c r="I19" s="246"/>
      <c r="J19" s="45"/>
      <c r="K19" s="246"/>
      <c r="L19" s="246"/>
      <c r="M19" s="246"/>
      <c r="N19" s="45"/>
      <c r="O19" s="246"/>
      <c r="P19" s="246"/>
      <c r="Q19" s="246"/>
      <c r="R19" s="45"/>
      <c r="S19" s="246">
        <v>0</v>
      </c>
      <c r="T19" s="246">
        <v>26.1</v>
      </c>
      <c r="U19" s="246">
        <v>26.1</v>
      </c>
    </row>
    <row r="20" spans="1:21" s="3" customFormat="1">
      <c r="A20" s="46"/>
      <c r="B20" s="175" t="s">
        <v>119</v>
      </c>
      <c r="C20" s="246">
        <v>4.8</v>
      </c>
      <c r="D20" s="246">
        <v>38.299999999999997</v>
      </c>
      <c r="E20" s="246">
        <v>43.1</v>
      </c>
      <c r="F20" s="45"/>
      <c r="G20" s="246"/>
      <c r="H20" s="246"/>
      <c r="I20" s="246"/>
      <c r="J20" s="45"/>
      <c r="K20" s="246"/>
      <c r="L20" s="246"/>
      <c r="M20" s="246"/>
      <c r="N20" s="45"/>
      <c r="O20" s="246"/>
      <c r="P20" s="246"/>
      <c r="Q20" s="246"/>
      <c r="R20" s="45"/>
      <c r="S20" s="246">
        <v>4.8</v>
      </c>
      <c r="T20" s="246">
        <v>38.299999999999997</v>
      </c>
      <c r="U20" s="246">
        <v>43.1</v>
      </c>
    </row>
    <row r="21" spans="1:21" s="3" customFormat="1">
      <c r="A21" s="46"/>
      <c r="B21" s="175" t="s">
        <v>132</v>
      </c>
      <c r="C21" s="246">
        <v>0</v>
      </c>
      <c r="D21" s="246">
        <v>5.4</v>
      </c>
      <c r="E21" s="246">
        <v>5.4</v>
      </c>
      <c r="F21" s="45"/>
      <c r="G21" s="246"/>
      <c r="H21" s="246"/>
      <c r="I21" s="246"/>
      <c r="J21" s="45"/>
      <c r="K21" s="246"/>
      <c r="L21" s="246"/>
      <c r="M21" s="246"/>
      <c r="N21" s="45"/>
      <c r="O21" s="246"/>
      <c r="P21" s="246"/>
      <c r="Q21" s="246"/>
      <c r="R21" s="45"/>
      <c r="S21" s="246">
        <v>0</v>
      </c>
      <c r="T21" s="246">
        <v>5.4</v>
      </c>
      <c r="U21" s="246">
        <v>5.4</v>
      </c>
    </row>
    <row r="22" spans="1:21" s="3" customFormat="1">
      <c r="A22" s="46"/>
      <c r="B22" s="175" t="s">
        <v>129</v>
      </c>
      <c r="C22" s="246">
        <v>16.3</v>
      </c>
      <c r="D22" s="246">
        <v>0</v>
      </c>
      <c r="E22" s="246">
        <v>16.3</v>
      </c>
      <c r="F22" s="45"/>
      <c r="G22" s="246"/>
      <c r="H22" s="246"/>
      <c r="I22" s="246"/>
      <c r="J22" s="45"/>
      <c r="K22" s="246"/>
      <c r="L22" s="246"/>
      <c r="M22" s="246"/>
      <c r="N22" s="45"/>
      <c r="O22" s="246"/>
      <c r="P22" s="246"/>
      <c r="Q22" s="246"/>
      <c r="R22" s="45"/>
      <c r="S22" s="246">
        <v>16.3</v>
      </c>
      <c r="T22" s="246">
        <v>0</v>
      </c>
      <c r="U22" s="246">
        <v>16.3</v>
      </c>
    </row>
    <row r="23" spans="1:21" s="3" customFormat="1">
      <c r="A23" s="46"/>
      <c r="B23" s="175" t="s">
        <v>138</v>
      </c>
      <c r="C23" s="247">
        <v>15.5</v>
      </c>
      <c r="D23" s="247">
        <v>4.7</v>
      </c>
      <c r="E23" s="247">
        <v>20.2</v>
      </c>
      <c r="F23" s="45"/>
      <c r="G23" s="247"/>
      <c r="H23" s="247"/>
      <c r="I23" s="247"/>
      <c r="J23" s="38"/>
      <c r="K23" s="247"/>
      <c r="L23" s="247"/>
      <c r="M23" s="247"/>
      <c r="N23" s="38"/>
      <c r="O23" s="247"/>
      <c r="P23" s="247"/>
      <c r="Q23" s="247"/>
      <c r="R23" s="38"/>
      <c r="S23" s="247">
        <v>15.5</v>
      </c>
      <c r="T23" s="247">
        <v>4.7</v>
      </c>
      <c r="U23" s="247">
        <v>20.2</v>
      </c>
    </row>
    <row r="24" spans="1:21" s="3" customFormat="1">
      <c r="A24" s="46" t="s">
        <v>65</v>
      </c>
      <c r="B24" s="176"/>
      <c r="C24" s="248">
        <v>868.3</v>
      </c>
      <c r="D24" s="248">
        <v>758.6</v>
      </c>
      <c r="E24" s="248">
        <v>1626.8</v>
      </c>
      <c r="F24" s="45"/>
      <c r="G24" s="248"/>
      <c r="H24" s="248"/>
      <c r="I24" s="248"/>
      <c r="J24" s="174"/>
      <c r="K24" s="248"/>
      <c r="L24" s="248"/>
      <c r="M24" s="248"/>
      <c r="N24" s="174"/>
      <c r="O24" s="248"/>
      <c r="P24" s="248"/>
      <c r="Q24" s="248"/>
      <c r="R24" s="174"/>
      <c r="S24" s="248">
        <v>868.3</v>
      </c>
      <c r="T24" s="248">
        <v>758.6</v>
      </c>
      <c r="U24" s="248">
        <v>1626.8</v>
      </c>
    </row>
    <row r="25" spans="1:21" s="3" customFormat="1">
      <c r="A25" s="106"/>
      <c r="B25" s="106"/>
      <c r="C25" s="249"/>
      <c r="D25" s="249"/>
      <c r="E25" s="249"/>
      <c r="F25" s="45"/>
      <c r="G25" s="249"/>
      <c r="H25" s="249"/>
      <c r="I25" s="249"/>
      <c r="J25" s="109"/>
      <c r="K25" s="249"/>
      <c r="L25" s="249"/>
      <c r="M25" s="249"/>
      <c r="N25" s="109"/>
      <c r="O25" s="249"/>
      <c r="P25" s="249"/>
      <c r="Q25" s="249"/>
      <c r="R25" s="109"/>
      <c r="S25" s="249"/>
      <c r="T25" s="249"/>
      <c r="U25" s="249"/>
    </row>
    <row r="26" spans="1:21" s="3" customFormat="1">
      <c r="A26" s="46"/>
      <c r="B26" s="175" t="s">
        <v>61</v>
      </c>
      <c r="C26" s="246">
        <v>256.60000000000002</v>
      </c>
      <c r="D26" s="246">
        <v>350.2</v>
      </c>
      <c r="E26" s="246">
        <v>606.79999999999995</v>
      </c>
      <c r="F26" s="45"/>
      <c r="G26" s="246"/>
      <c r="H26" s="246"/>
      <c r="I26" s="246"/>
      <c r="J26" s="45"/>
      <c r="K26" s="246"/>
      <c r="L26" s="246"/>
      <c r="M26" s="246"/>
      <c r="N26" s="45"/>
      <c r="O26" s="246"/>
      <c r="P26" s="246"/>
      <c r="Q26" s="246"/>
      <c r="R26" s="45"/>
      <c r="S26" s="246">
        <v>256.60000000000002</v>
      </c>
      <c r="T26" s="246">
        <v>350.2</v>
      </c>
      <c r="U26" s="246">
        <v>606.79999999999995</v>
      </c>
    </row>
    <row r="27" spans="1:21" s="3" customFormat="1">
      <c r="A27" s="46"/>
      <c r="B27" s="175" t="s">
        <v>28</v>
      </c>
      <c r="C27" s="246">
        <v>13.5</v>
      </c>
      <c r="D27" s="246">
        <v>71.400000000000006</v>
      </c>
      <c r="E27" s="246">
        <v>84.8</v>
      </c>
      <c r="F27" s="45"/>
      <c r="G27" s="246"/>
      <c r="H27" s="246"/>
      <c r="I27" s="246"/>
      <c r="J27" s="45"/>
      <c r="K27" s="246"/>
      <c r="L27" s="246"/>
      <c r="M27" s="246"/>
      <c r="N27" s="45"/>
      <c r="O27" s="246"/>
      <c r="P27" s="246"/>
      <c r="Q27" s="246"/>
      <c r="R27" s="45"/>
      <c r="S27" s="246">
        <v>13.5</v>
      </c>
      <c r="T27" s="246">
        <v>71.400000000000006</v>
      </c>
      <c r="U27" s="246">
        <v>84.8</v>
      </c>
    </row>
    <row r="28" spans="1:21" s="3" customFormat="1">
      <c r="A28" s="46"/>
      <c r="B28" s="175" t="s">
        <v>98</v>
      </c>
      <c r="C28" s="246">
        <v>34</v>
      </c>
      <c r="D28" s="246">
        <v>0</v>
      </c>
      <c r="E28" s="246">
        <v>34</v>
      </c>
      <c r="F28" s="45"/>
      <c r="G28" s="246"/>
      <c r="H28" s="246"/>
      <c r="I28" s="246"/>
      <c r="J28" s="45"/>
      <c r="K28" s="246"/>
      <c r="L28" s="246"/>
      <c r="M28" s="246"/>
      <c r="N28" s="45"/>
      <c r="O28" s="246"/>
      <c r="P28" s="246"/>
      <c r="Q28" s="246"/>
      <c r="R28" s="45"/>
      <c r="S28" s="246">
        <v>34</v>
      </c>
      <c r="T28" s="246">
        <v>0</v>
      </c>
      <c r="U28" s="246">
        <v>34</v>
      </c>
    </row>
    <row r="29" spans="1:21" s="3" customFormat="1">
      <c r="A29" s="46"/>
      <c r="B29" s="175" t="s">
        <v>139</v>
      </c>
      <c r="C29" s="247">
        <v>0</v>
      </c>
      <c r="D29" s="247">
        <v>-1</v>
      </c>
      <c r="E29" s="247">
        <v>-1</v>
      </c>
      <c r="F29" s="45"/>
      <c r="G29" s="247"/>
      <c r="H29" s="247"/>
      <c r="I29" s="247"/>
      <c r="J29" s="45"/>
      <c r="K29" s="247"/>
      <c r="L29" s="247"/>
      <c r="M29" s="247"/>
      <c r="N29" s="45"/>
      <c r="O29" s="247"/>
      <c r="P29" s="247"/>
      <c r="Q29" s="247"/>
      <c r="R29" s="45"/>
      <c r="S29" s="247">
        <v>0</v>
      </c>
      <c r="T29" s="247">
        <v>-1</v>
      </c>
      <c r="U29" s="247">
        <v>-1</v>
      </c>
    </row>
    <row r="30" spans="1:21" s="3" customFormat="1">
      <c r="A30" s="46" t="s">
        <v>29</v>
      </c>
      <c r="B30" s="176"/>
      <c r="C30" s="248">
        <v>304.10000000000002</v>
      </c>
      <c r="D30" s="248">
        <v>420.5</v>
      </c>
      <c r="E30" s="248">
        <v>724.6</v>
      </c>
      <c r="F30" s="45"/>
      <c r="G30" s="248"/>
      <c r="H30" s="248"/>
      <c r="I30" s="248"/>
      <c r="J30" s="174"/>
      <c r="K30" s="248"/>
      <c r="L30" s="248"/>
      <c r="M30" s="248"/>
      <c r="N30" s="174"/>
      <c r="O30" s="248"/>
      <c r="P30" s="248"/>
      <c r="Q30" s="248"/>
      <c r="R30" s="174"/>
      <c r="S30" s="248">
        <v>304.10000000000002</v>
      </c>
      <c r="T30" s="248">
        <v>420.5</v>
      </c>
      <c r="U30" s="248">
        <v>724.6</v>
      </c>
    </row>
    <row r="31" spans="1:21" s="3" customFormat="1">
      <c r="A31" s="177"/>
      <c r="B31" s="176"/>
      <c r="C31" s="248"/>
      <c r="D31" s="248"/>
      <c r="E31" s="248"/>
      <c r="F31" s="45"/>
      <c r="G31" s="248"/>
      <c r="H31" s="248"/>
      <c r="I31" s="248"/>
      <c r="J31" s="174"/>
      <c r="K31" s="248"/>
      <c r="L31" s="248"/>
      <c r="M31" s="248"/>
      <c r="N31" s="174"/>
      <c r="O31" s="248"/>
      <c r="P31" s="248"/>
      <c r="Q31" s="248"/>
      <c r="R31" s="174"/>
      <c r="S31" s="248"/>
      <c r="T31" s="248"/>
      <c r="U31" s="248"/>
    </row>
    <row r="32" spans="1:21" s="3" customFormat="1">
      <c r="A32" s="46"/>
      <c r="B32" s="175" t="s">
        <v>57</v>
      </c>
      <c r="C32" s="246">
        <v>178.8</v>
      </c>
      <c r="D32" s="246">
        <v>283</v>
      </c>
      <c r="E32" s="246">
        <v>461.8</v>
      </c>
      <c r="F32" s="45"/>
      <c r="G32" s="246"/>
      <c r="H32" s="246"/>
      <c r="I32" s="246"/>
      <c r="J32" s="45"/>
      <c r="K32" s="246"/>
      <c r="L32" s="246"/>
      <c r="M32" s="246"/>
      <c r="N32" s="45"/>
      <c r="O32" s="246"/>
      <c r="P32" s="246"/>
      <c r="Q32" s="246"/>
      <c r="R32" s="45"/>
      <c r="S32" s="246">
        <v>178.8</v>
      </c>
      <c r="T32" s="246">
        <v>283</v>
      </c>
      <c r="U32" s="246">
        <v>461.8</v>
      </c>
    </row>
    <row r="33" spans="1:21" s="3" customFormat="1">
      <c r="A33" s="46"/>
      <c r="B33" s="175" t="s">
        <v>120</v>
      </c>
      <c r="C33" s="246">
        <v>12.5</v>
      </c>
      <c r="D33" s="246">
        <v>26.1</v>
      </c>
      <c r="E33" s="246">
        <v>38.700000000000003</v>
      </c>
      <c r="F33" s="45"/>
      <c r="G33" s="246"/>
      <c r="H33" s="246"/>
      <c r="I33" s="246"/>
      <c r="J33" s="38"/>
      <c r="K33" s="246"/>
      <c r="L33" s="246"/>
      <c r="M33" s="246"/>
      <c r="N33" s="38"/>
      <c r="O33" s="246"/>
      <c r="P33" s="246"/>
      <c r="Q33" s="246"/>
      <c r="R33" s="38"/>
      <c r="S33" s="246">
        <v>12.5</v>
      </c>
      <c r="T33" s="246">
        <v>26.1</v>
      </c>
      <c r="U33" s="246">
        <v>38.700000000000003</v>
      </c>
    </row>
    <row r="34" spans="1:21" s="3" customFormat="1">
      <c r="A34" s="46"/>
      <c r="B34" s="175" t="s">
        <v>107</v>
      </c>
      <c r="C34" s="246">
        <v>89.8</v>
      </c>
      <c r="D34" s="246">
        <v>26</v>
      </c>
      <c r="E34" s="246">
        <v>115.8</v>
      </c>
      <c r="F34" s="45"/>
      <c r="G34" s="246"/>
      <c r="H34" s="246"/>
      <c r="I34" s="246"/>
      <c r="J34" s="38"/>
      <c r="K34" s="246"/>
      <c r="L34" s="246"/>
      <c r="M34" s="246"/>
      <c r="N34" s="38"/>
      <c r="O34" s="246"/>
      <c r="P34" s="246"/>
      <c r="Q34" s="246"/>
      <c r="R34" s="38"/>
      <c r="S34" s="246">
        <v>89.8</v>
      </c>
      <c r="T34" s="246">
        <v>26</v>
      </c>
      <c r="U34" s="246">
        <v>115.8</v>
      </c>
    </row>
    <row r="35" spans="1:21" s="3" customFormat="1">
      <c r="A35" s="46"/>
      <c r="B35" s="175" t="s">
        <v>26</v>
      </c>
      <c r="C35" s="246">
        <v>0</v>
      </c>
      <c r="D35" s="246">
        <v>-0.1</v>
      </c>
      <c r="E35" s="246">
        <v>-0.1</v>
      </c>
      <c r="F35" s="45"/>
      <c r="G35" s="246"/>
      <c r="H35" s="246"/>
      <c r="I35" s="246"/>
      <c r="J35" s="38"/>
      <c r="K35" s="246"/>
      <c r="L35" s="246"/>
      <c r="M35" s="246"/>
      <c r="N35" s="38"/>
      <c r="O35" s="246"/>
      <c r="P35" s="246"/>
      <c r="Q35" s="246"/>
      <c r="R35" s="38"/>
      <c r="S35" s="246">
        <v>0</v>
      </c>
      <c r="T35" s="246">
        <v>-0.1</v>
      </c>
      <c r="U35" s="246">
        <v>-0.1</v>
      </c>
    </row>
    <row r="36" spans="1:21" s="3" customFormat="1">
      <c r="A36" s="46"/>
      <c r="B36" s="175" t="s">
        <v>140</v>
      </c>
      <c r="C36" s="247">
        <v>4.9000000000000004</v>
      </c>
      <c r="D36" s="247">
        <v>8.6999999999999993</v>
      </c>
      <c r="E36" s="247">
        <v>13.5</v>
      </c>
      <c r="F36" s="45"/>
      <c r="G36" s="247"/>
      <c r="H36" s="247"/>
      <c r="I36" s="247"/>
      <c r="J36" s="38"/>
      <c r="K36" s="247"/>
      <c r="L36" s="247"/>
      <c r="M36" s="247"/>
      <c r="N36" s="38"/>
      <c r="O36" s="247"/>
      <c r="P36" s="247"/>
      <c r="Q36" s="247"/>
      <c r="R36" s="38"/>
      <c r="S36" s="247">
        <v>4.9000000000000004</v>
      </c>
      <c r="T36" s="247">
        <v>8.6999999999999993</v>
      </c>
      <c r="U36" s="247">
        <v>13.5</v>
      </c>
    </row>
    <row r="37" spans="1:21" s="3" customFormat="1">
      <c r="A37" s="46" t="s">
        <v>27</v>
      </c>
      <c r="B37" s="176"/>
      <c r="C37" s="248">
        <v>286.10000000000002</v>
      </c>
      <c r="D37" s="248">
        <v>343.7</v>
      </c>
      <c r="E37" s="248">
        <v>629.9</v>
      </c>
      <c r="F37" s="45"/>
      <c r="G37" s="248"/>
      <c r="H37" s="248"/>
      <c r="I37" s="248"/>
      <c r="J37" s="174"/>
      <c r="K37" s="248"/>
      <c r="L37" s="248"/>
      <c r="M37" s="248"/>
      <c r="N37" s="174"/>
      <c r="O37" s="248"/>
      <c r="P37" s="248"/>
      <c r="Q37" s="248"/>
      <c r="R37" s="174"/>
      <c r="S37" s="248">
        <v>286.10000000000002</v>
      </c>
      <c r="T37" s="248">
        <v>343.7</v>
      </c>
      <c r="U37" s="248">
        <v>629.9</v>
      </c>
    </row>
    <row r="38" spans="1:21" s="3" customFormat="1">
      <c r="A38" s="106"/>
      <c r="B38" s="106"/>
      <c r="C38" s="249"/>
      <c r="D38" s="249"/>
      <c r="E38" s="249"/>
      <c r="F38" s="45"/>
      <c r="G38" s="249"/>
      <c r="H38" s="249"/>
      <c r="I38" s="249"/>
      <c r="J38" s="109"/>
      <c r="K38" s="249"/>
      <c r="L38" s="249"/>
      <c r="M38" s="249"/>
      <c r="N38" s="109"/>
      <c r="O38" s="249"/>
      <c r="P38" s="249"/>
      <c r="Q38" s="249"/>
      <c r="R38" s="109"/>
      <c r="S38" s="249"/>
      <c r="T38" s="249"/>
      <c r="U38" s="249"/>
    </row>
    <row r="39" spans="1:21" s="3" customFormat="1">
      <c r="A39" s="46"/>
      <c r="B39" s="175" t="s">
        <v>24</v>
      </c>
      <c r="C39" s="246">
        <v>0</v>
      </c>
      <c r="D39" s="246">
        <v>19.5</v>
      </c>
      <c r="E39" s="246">
        <v>19.5</v>
      </c>
      <c r="F39" s="45"/>
      <c r="G39" s="246"/>
      <c r="H39" s="246"/>
      <c r="I39" s="246"/>
      <c r="J39" s="45"/>
      <c r="K39" s="246"/>
      <c r="L39" s="246"/>
      <c r="M39" s="246"/>
      <c r="N39" s="45"/>
      <c r="O39" s="246"/>
      <c r="P39" s="246"/>
      <c r="Q39" s="246"/>
      <c r="R39" s="45"/>
      <c r="S39" s="246">
        <v>0</v>
      </c>
      <c r="T39" s="246">
        <v>19.5</v>
      </c>
      <c r="U39" s="246">
        <v>19.5</v>
      </c>
    </row>
    <row r="40" spans="1:21" s="3" customFormat="1">
      <c r="A40" s="46"/>
      <c r="B40" s="175" t="s">
        <v>23</v>
      </c>
      <c r="C40" s="246">
        <v>0</v>
      </c>
      <c r="D40" s="246">
        <v>19.3</v>
      </c>
      <c r="E40" s="246">
        <v>19.3</v>
      </c>
      <c r="F40" s="45"/>
      <c r="G40" s="246"/>
      <c r="H40" s="246"/>
      <c r="I40" s="246"/>
      <c r="J40" s="45"/>
      <c r="K40" s="246"/>
      <c r="L40" s="246"/>
      <c r="M40" s="246"/>
      <c r="N40" s="45"/>
      <c r="O40" s="246"/>
      <c r="P40" s="246"/>
      <c r="Q40" s="246"/>
      <c r="R40" s="38"/>
      <c r="S40" s="246">
        <v>0</v>
      </c>
      <c r="T40" s="246">
        <v>19.3</v>
      </c>
      <c r="U40" s="246">
        <v>19.3</v>
      </c>
    </row>
    <row r="41" spans="1:21" s="3" customFormat="1">
      <c r="A41" s="46"/>
      <c r="B41" s="175" t="s">
        <v>141</v>
      </c>
      <c r="C41" s="247">
        <v>0</v>
      </c>
      <c r="D41" s="247">
        <v>5</v>
      </c>
      <c r="E41" s="247">
        <v>5</v>
      </c>
      <c r="F41" s="45"/>
      <c r="G41" s="247"/>
      <c r="H41" s="247"/>
      <c r="I41" s="247"/>
      <c r="J41" s="38"/>
      <c r="K41" s="247"/>
      <c r="L41" s="247"/>
      <c r="M41" s="247"/>
      <c r="N41" s="38"/>
      <c r="O41" s="247"/>
      <c r="P41" s="247"/>
      <c r="Q41" s="247"/>
      <c r="R41" s="38"/>
      <c r="S41" s="247">
        <v>0</v>
      </c>
      <c r="T41" s="247">
        <v>5</v>
      </c>
      <c r="U41" s="247">
        <v>5</v>
      </c>
    </row>
    <row r="42" spans="1:21" s="3" customFormat="1">
      <c r="A42" s="46" t="s">
        <v>25</v>
      </c>
      <c r="B42" s="176"/>
      <c r="C42" s="248">
        <v>0</v>
      </c>
      <c r="D42" s="248">
        <v>43.8</v>
      </c>
      <c r="E42" s="248">
        <v>43.8</v>
      </c>
      <c r="F42" s="45"/>
      <c r="G42" s="248"/>
      <c r="H42" s="248"/>
      <c r="I42" s="248"/>
      <c r="J42" s="174"/>
      <c r="K42" s="248"/>
      <c r="L42" s="248"/>
      <c r="M42" s="248"/>
      <c r="N42" s="174"/>
      <c r="O42" s="248"/>
      <c r="P42" s="248"/>
      <c r="Q42" s="248"/>
      <c r="R42" s="174"/>
      <c r="S42" s="248">
        <v>0</v>
      </c>
      <c r="T42" s="248">
        <v>43.8</v>
      </c>
      <c r="U42" s="248">
        <v>43.8</v>
      </c>
    </row>
    <row r="43" spans="1:21" s="3" customFormat="1">
      <c r="A43" s="46"/>
      <c r="B43" s="175"/>
      <c r="C43" s="246"/>
      <c r="D43" s="246"/>
      <c r="E43" s="246"/>
      <c r="F43" s="45"/>
      <c r="G43" s="246"/>
      <c r="H43" s="246"/>
      <c r="I43" s="246"/>
      <c r="J43" s="174"/>
      <c r="K43" s="246"/>
      <c r="L43" s="246"/>
      <c r="M43" s="246"/>
      <c r="N43" s="45"/>
      <c r="O43" s="246"/>
      <c r="P43" s="246"/>
      <c r="Q43" s="246"/>
      <c r="R43" s="45"/>
      <c r="S43" s="246"/>
      <c r="T43" s="246"/>
      <c r="U43" s="246"/>
    </row>
    <row r="44" spans="1:21" s="3" customFormat="1">
      <c r="A44" s="46"/>
      <c r="B44" s="175" t="s">
        <v>113</v>
      </c>
      <c r="C44" s="247">
        <v>-0.2</v>
      </c>
      <c r="D44" s="247">
        <v>-5.8</v>
      </c>
      <c r="E44" s="247">
        <v>-6</v>
      </c>
      <c r="F44" s="45"/>
      <c r="G44" s="247"/>
      <c r="H44" s="247"/>
      <c r="I44" s="247"/>
      <c r="J44" s="38"/>
      <c r="K44" s="247"/>
      <c r="L44" s="247"/>
      <c r="M44" s="247"/>
      <c r="N44" s="38"/>
      <c r="O44" s="247"/>
      <c r="P44" s="247"/>
      <c r="Q44" s="247"/>
      <c r="R44" s="38"/>
      <c r="S44" s="247">
        <v>-0.2</v>
      </c>
      <c r="T44" s="247">
        <v>-5.8</v>
      </c>
      <c r="U44" s="247">
        <v>-6</v>
      </c>
    </row>
    <row r="45" spans="1:21" s="3" customFormat="1">
      <c r="A45" s="46" t="s">
        <v>66</v>
      </c>
      <c r="B45" s="176"/>
      <c r="C45" s="248">
        <v>-0.2</v>
      </c>
      <c r="D45" s="248">
        <v>-5.8</v>
      </c>
      <c r="E45" s="248">
        <v>-6</v>
      </c>
      <c r="F45" s="45"/>
      <c r="G45" s="248"/>
      <c r="H45" s="248"/>
      <c r="I45" s="248"/>
      <c r="J45" s="174"/>
      <c r="K45" s="248"/>
      <c r="L45" s="248"/>
      <c r="M45" s="248"/>
      <c r="N45" s="174"/>
      <c r="O45" s="248"/>
      <c r="P45" s="248"/>
      <c r="Q45" s="248"/>
      <c r="R45" s="174"/>
      <c r="S45" s="248">
        <v>-0.2</v>
      </c>
      <c r="T45" s="248">
        <v>-5.8</v>
      </c>
      <c r="U45" s="248">
        <v>-6</v>
      </c>
    </row>
    <row r="46" spans="1:21" s="3" customFormat="1">
      <c r="A46" s="46"/>
      <c r="B46" s="175"/>
      <c r="C46" s="246"/>
      <c r="D46" s="246"/>
      <c r="E46" s="246"/>
      <c r="F46" s="45"/>
      <c r="G46" s="246"/>
      <c r="H46" s="246"/>
      <c r="I46" s="246"/>
      <c r="J46" s="174"/>
      <c r="K46" s="246"/>
      <c r="L46" s="246"/>
      <c r="M46" s="246"/>
      <c r="N46" s="45"/>
      <c r="O46" s="246"/>
      <c r="P46" s="246"/>
      <c r="Q46" s="246"/>
      <c r="R46" s="45"/>
      <c r="S46" s="246"/>
      <c r="T46" s="246"/>
      <c r="U46" s="246"/>
    </row>
    <row r="47" spans="1:21" s="3" customFormat="1">
      <c r="A47" s="10" t="s">
        <v>36</v>
      </c>
      <c r="B47" s="184"/>
      <c r="C47" s="248">
        <v>2654.2</v>
      </c>
      <c r="D47" s="248">
        <v>2268.6999999999998</v>
      </c>
      <c r="E47" s="248">
        <v>4922.8</v>
      </c>
      <c r="F47" s="180"/>
      <c r="G47" s="248"/>
      <c r="H47" s="248"/>
      <c r="I47" s="248"/>
      <c r="J47" s="180"/>
      <c r="K47" s="248"/>
      <c r="L47" s="248"/>
      <c r="M47" s="248"/>
      <c r="N47" s="180"/>
      <c r="O47" s="248"/>
      <c r="P47" s="248"/>
      <c r="Q47" s="248"/>
      <c r="R47" s="180"/>
      <c r="S47" s="248">
        <v>2654.2</v>
      </c>
      <c r="T47" s="248">
        <v>2268.6999999999998</v>
      </c>
      <c r="U47" s="248">
        <v>4922.8</v>
      </c>
    </row>
    <row r="48" spans="1:21" s="3" customFormat="1">
      <c r="A48" s="10"/>
      <c r="B48" s="184"/>
      <c r="C48" s="250"/>
      <c r="D48" s="250"/>
      <c r="E48" s="250"/>
      <c r="F48" s="180"/>
      <c r="G48" s="250"/>
      <c r="H48" s="250"/>
      <c r="I48" s="250"/>
      <c r="J48" s="180"/>
      <c r="K48" s="250"/>
      <c r="L48" s="250"/>
      <c r="M48" s="250"/>
      <c r="N48" s="180"/>
      <c r="O48" s="250"/>
      <c r="P48" s="250"/>
      <c r="Q48" s="250"/>
      <c r="R48" s="180"/>
      <c r="S48" s="250"/>
      <c r="T48" s="250"/>
      <c r="U48" s="250"/>
    </row>
    <row r="49" spans="1:21" s="3" customFormat="1">
      <c r="A49" s="10" t="s">
        <v>37</v>
      </c>
      <c r="B49" s="184"/>
      <c r="C49" s="286">
        <v>269.60000000000002</v>
      </c>
      <c r="D49" s="286">
        <v>221.1</v>
      </c>
      <c r="E49" s="286">
        <v>490.7</v>
      </c>
      <c r="F49" s="180"/>
      <c r="G49" s="286"/>
      <c r="H49" s="286"/>
      <c r="I49" s="286"/>
      <c r="J49" s="180"/>
      <c r="K49" s="286"/>
      <c r="L49" s="286"/>
      <c r="M49" s="286"/>
      <c r="N49" s="180"/>
      <c r="O49" s="286"/>
      <c r="P49" s="286"/>
      <c r="Q49" s="286"/>
      <c r="R49" s="180"/>
      <c r="S49" s="286">
        <v>269.60000000000002</v>
      </c>
      <c r="T49" s="286">
        <v>221.1</v>
      </c>
      <c r="U49" s="286">
        <v>490.7</v>
      </c>
    </row>
    <row r="50" spans="1:21" s="3" customFormat="1" ht="13.5" thickBot="1">
      <c r="A50" s="6"/>
      <c r="B50" s="184"/>
      <c r="C50" s="250"/>
      <c r="D50" s="250"/>
      <c r="E50" s="250"/>
      <c r="F50" s="180"/>
      <c r="G50" s="250"/>
      <c r="H50" s="250"/>
      <c r="I50" s="250"/>
      <c r="J50" s="180"/>
      <c r="K50" s="250"/>
      <c r="L50" s="250"/>
      <c r="M50" s="250"/>
      <c r="N50" s="180"/>
      <c r="O50" s="250"/>
      <c r="P50" s="250"/>
      <c r="Q50" s="250"/>
      <c r="R50" s="180"/>
      <c r="S50" s="250"/>
      <c r="T50" s="250"/>
      <c r="U50" s="250"/>
    </row>
    <row r="51" spans="1:21" s="3" customFormat="1" ht="13.5" thickBot="1">
      <c r="A51" s="181" t="s">
        <v>102</v>
      </c>
      <c r="B51" s="182"/>
      <c r="C51" s="287">
        <v>2923.8</v>
      </c>
      <c r="D51" s="287">
        <v>2490</v>
      </c>
      <c r="E51" s="287">
        <v>5413.8</v>
      </c>
      <c r="F51" s="183"/>
      <c r="G51" s="287"/>
      <c r="H51" s="287"/>
      <c r="I51" s="287"/>
      <c r="J51" s="183"/>
      <c r="K51" s="287"/>
      <c r="L51" s="287"/>
      <c r="M51" s="287"/>
      <c r="N51" s="183"/>
      <c r="O51" s="287"/>
      <c r="P51" s="287"/>
      <c r="Q51" s="287"/>
      <c r="R51" s="183"/>
      <c r="S51" s="287">
        <v>2923.8</v>
      </c>
      <c r="T51" s="287">
        <v>2490</v>
      </c>
      <c r="U51" s="287">
        <v>5413.8</v>
      </c>
    </row>
    <row r="52" spans="1:21" s="3" customFormat="1" ht="13.5" thickTop="1">
      <c r="A52" s="11"/>
      <c r="B52" s="184"/>
      <c r="C52" s="250"/>
      <c r="D52" s="250"/>
      <c r="E52" s="250"/>
      <c r="F52" s="180"/>
      <c r="G52" s="250"/>
      <c r="H52" s="250"/>
      <c r="I52" s="250"/>
      <c r="J52" s="180"/>
      <c r="K52" s="250"/>
      <c r="L52" s="250"/>
      <c r="M52" s="250"/>
      <c r="N52" s="180"/>
      <c r="O52" s="250"/>
      <c r="P52" s="250"/>
      <c r="Q52" s="250"/>
      <c r="R52" s="180"/>
      <c r="S52" s="250"/>
      <c r="T52" s="250"/>
      <c r="U52" s="250"/>
    </row>
    <row r="53" spans="1:21" s="3" customFormat="1">
      <c r="A53" s="13"/>
      <c r="B53" s="6" t="s">
        <v>99</v>
      </c>
      <c r="C53" s="246">
        <v>55.3</v>
      </c>
      <c r="D53" s="246">
        <v>24</v>
      </c>
      <c r="E53" s="246">
        <v>79.3</v>
      </c>
      <c r="F53" s="45"/>
      <c r="G53" s="246"/>
      <c r="H53" s="246"/>
      <c r="I53" s="246"/>
      <c r="J53" s="6"/>
      <c r="K53" s="246"/>
      <c r="L53" s="246"/>
      <c r="M53" s="246"/>
      <c r="N53" s="6"/>
      <c r="O53" s="246"/>
      <c r="P53" s="246"/>
      <c r="Q53" s="246"/>
      <c r="R53" s="6"/>
      <c r="S53" s="246">
        <v>55.3</v>
      </c>
      <c r="T53" s="246">
        <v>24</v>
      </c>
      <c r="U53" s="246">
        <v>79.3</v>
      </c>
    </row>
    <row r="54" spans="1:21" s="3" customFormat="1">
      <c r="A54" s="13"/>
      <c r="B54" s="6" t="s">
        <v>155</v>
      </c>
      <c r="C54" s="246">
        <v>51.3</v>
      </c>
      <c r="D54" s="246">
        <v>0</v>
      </c>
      <c r="E54" s="246">
        <v>51.3</v>
      </c>
      <c r="F54" s="45"/>
      <c r="G54" s="246"/>
      <c r="H54" s="246"/>
      <c r="I54" s="246"/>
      <c r="J54" s="6"/>
      <c r="K54" s="246"/>
      <c r="L54" s="246"/>
      <c r="M54" s="246"/>
      <c r="N54" s="6"/>
      <c r="O54" s="246"/>
      <c r="P54" s="246"/>
      <c r="Q54" s="246"/>
      <c r="R54" s="6"/>
      <c r="S54" s="246">
        <v>51.3</v>
      </c>
      <c r="T54" s="246">
        <v>0</v>
      </c>
      <c r="U54" s="246">
        <v>51.3</v>
      </c>
    </row>
    <row r="55" spans="1:21" s="3" customFormat="1">
      <c r="A55" s="13"/>
      <c r="B55" s="6" t="s">
        <v>130</v>
      </c>
      <c r="C55" s="246">
        <v>9.6999999999999993</v>
      </c>
      <c r="D55" s="246">
        <v>3.1</v>
      </c>
      <c r="E55" s="246">
        <v>12.8</v>
      </c>
      <c r="F55" s="45"/>
      <c r="G55" s="246"/>
      <c r="H55" s="246"/>
      <c r="I55" s="246"/>
      <c r="J55" s="6"/>
      <c r="K55" s="246"/>
      <c r="L55" s="246"/>
      <c r="M55" s="246"/>
      <c r="N55" s="6"/>
      <c r="O55" s="246"/>
      <c r="P55" s="246"/>
      <c r="Q55" s="246"/>
      <c r="R55" s="6"/>
      <c r="S55" s="246">
        <v>9.6999999999999993</v>
      </c>
      <c r="T55" s="246">
        <v>3.1</v>
      </c>
      <c r="U55" s="246">
        <v>12.8</v>
      </c>
    </row>
    <row r="56" spans="1:21" s="3" customFormat="1">
      <c r="A56" s="185"/>
      <c r="B56" s="6" t="s">
        <v>100</v>
      </c>
      <c r="C56" s="288">
        <v>44.7</v>
      </c>
      <c r="D56" s="288">
        <v>0.1</v>
      </c>
      <c r="E56" s="288">
        <v>44.8</v>
      </c>
      <c r="F56" s="45"/>
      <c r="G56" s="288"/>
      <c r="H56" s="288"/>
      <c r="I56" s="288"/>
      <c r="J56" s="6"/>
      <c r="K56" s="288"/>
      <c r="L56" s="288"/>
      <c r="M56" s="288"/>
      <c r="N56" s="6"/>
      <c r="O56" s="288"/>
      <c r="P56" s="288"/>
      <c r="Q56" s="288"/>
      <c r="R56" s="6"/>
      <c r="S56" s="288">
        <v>44.7</v>
      </c>
      <c r="T56" s="288">
        <v>0.1</v>
      </c>
      <c r="U56" s="288">
        <v>44.8</v>
      </c>
    </row>
    <row r="57" spans="1:21" s="3" customFormat="1">
      <c r="A57" s="11" t="s">
        <v>103</v>
      </c>
      <c r="B57" s="6"/>
      <c r="C57" s="248">
        <v>161.1</v>
      </c>
      <c r="D57" s="248">
        <v>27.1</v>
      </c>
      <c r="E57" s="248">
        <v>188.2</v>
      </c>
      <c r="F57" s="6"/>
      <c r="G57" s="248"/>
      <c r="H57" s="248"/>
      <c r="I57" s="248"/>
      <c r="J57" s="6"/>
      <c r="K57" s="248"/>
      <c r="L57" s="248"/>
      <c r="M57" s="248"/>
      <c r="N57" s="180"/>
      <c r="O57" s="248"/>
      <c r="P57" s="248"/>
      <c r="Q57" s="248"/>
      <c r="R57" s="180"/>
      <c r="S57" s="248">
        <v>161.1</v>
      </c>
      <c r="T57" s="248">
        <v>27.1</v>
      </c>
      <c r="U57" s="248">
        <v>188.2</v>
      </c>
    </row>
    <row r="58" spans="1:21" s="3" customFormat="1" ht="13.5" thickBot="1">
      <c r="A58" s="251"/>
      <c r="B58" s="252"/>
      <c r="C58" s="253"/>
      <c r="D58" s="253"/>
      <c r="E58" s="253"/>
      <c r="F58" s="186"/>
      <c r="G58" s="253"/>
      <c r="H58" s="253"/>
      <c r="I58" s="253"/>
      <c r="J58" s="186"/>
      <c r="K58" s="253"/>
      <c r="L58" s="253"/>
      <c r="M58" s="253"/>
      <c r="O58" s="253"/>
      <c r="P58" s="253"/>
      <c r="Q58" s="253"/>
      <c r="S58" s="253"/>
      <c r="T58" s="253"/>
      <c r="U58" s="253"/>
    </row>
    <row r="59" spans="1:21" s="3" customFormat="1" ht="13.5" thickBot="1">
      <c r="A59" s="187" t="s">
        <v>104</v>
      </c>
      <c r="B59" s="188"/>
      <c r="C59" s="254">
        <v>3084.9</v>
      </c>
      <c r="D59" s="254">
        <v>2517.1</v>
      </c>
      <c r="E59" s="254">
        <v>5602</v>
      </c>
      <c r="F59" s="189"/>
      <c r="G59" s="254"/>
      <c r="H59" s="254"/>
      <c r="I59" s="254"/>
      <c r="J59" s="189"/>
      <c r="K59" s="254"/>
      <c r="L59" s="254"/>
      <c r="M59" s="254"/>
      <c r="N59" s="189"/>
      <c r="O59" s="254"/>
      <c r="P59" s="254"/>
      <c r="Q59" s="254"/>
      <c r="R59" s="189"/>
      <c r="S59" s="254">
        <v>3084.9</v>
      </c>
      <c r="T59" s="254">
        <v>2517.1</v>
      </c>
      <c r="U59" s="254">
        <v>5602</v>
      </c>
    </row>
    <row r="60" spans="1:21">
      <c r="A60" s="32"/>
      <c r="B60" s="178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</row>
    <row r="61" spans="1:21">
      <c r="A61" s="157" t="s">
        <v>142</v>
      </c>
    </row>
    <row r="62" spans="1:21">
      <c r="A62" s="317"/>
      <c r="B62" s="317"/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</row>
    <row r="63" spans="1:21">
      <c r="A63" s="4"/>
      <c r="B63" s="178"/>
      <c r="C63" s="180"/>
      <c r="D63" s="180"/>
      <c r="E63" s="180"/>
      <c r="F63" s="179"/>
      <c r="G63" s="180"/>
      <c r="H63" s="180"/>
      <c r="I63" s="180"/>
      <c r="J63" s="179"/>
      <c r="K63" s="179"/>
      <c r="L63" s="179"/>
      <c r="M63" s="179"/>
      <c r="N63" s="179"/>
      <c r="O63" s="180"/>
      <c r="P63" s="180"/>
      <c r="Q63" s="180"/>
      <c r="R63" s="180"/>
      <c r="S63" s="180"/>
      <c r="T63" s="180"/>
      <c r="U63" s="180"/>
    </row>
    <row r="64" spans="1:21">
      <c r="A64" s="32"/>
      <c r="B64" s="178"/>
      <c r="C64" s="180"/>
      <c r="D64" s="180"/>
      <c r="E64" s="180"/>
      <c r="F64" s="179"/>
      <c r="G64" s="180"/>
      <c r="H64" s="180"/>
      <c r="I64" s="180"/>
      <c r="J64" s="179"/>
      <c r="K64" s="179"/>
      <c r="L64" s="179"/>
      <c r="M64" s="179"/>
      <c r="N64" s="179"/>
      <c r="O64" s="180"/>
      <c r="P64" s="180"/>
      <c r="Q64" s="180"/>
      <c r="R64" s="180"/>
      <c r="S64" s="180"/>
      <c r="T64" s="180"/>
      <c r="U64" s="180"/>
    </row>
    <row r="65" spans="1:21">
      <c r="A65" s="157"/>
      <c r="B65" s="157"/>
      <c r="C65" s="157"/>
      <c r="D65" s="157"/>
      <c r="E65" s="157"/>
      <c r="F65" s="157"/>
      <c r="G65" s="46"/>
      <c r="H65" s="46"/>
      <c r="I65" s="46"/>
      <c r="J65" s="157"/>
      <c r="K65" s="100"/>
      <c r="L65" s="101"/>
      <c r="M65" s="100"/>
      <c r="N65" s="157"/>
      <c r="O65" s="270"/>
      <c r="P65" s="271"/>
      <c r="Q65" s="270"/>
      <c r="R65" s="46"/>
      <c r="S65" s="46"/>
      <c r="T65" s="46"/>
      <c r="U65" s="46"/>
    </row>
    <row r="66" spans="1:21">
      <c r="A66" s="157"/>
      <c r="B66" s="157"/>
      <c r="C66" s="157"/>
      <c r="D66" s="157"/>
      <c r="E66" s="157"/>
      <c r="F66" s="157"/>
      <c r="G66" s="46"/>
      <c r="H66" s="46"/>
      <c r="I66" s="46"/>
      <c r="J66" s="157"/>
      <c r="K66" s="100"/>
      <c r="L66" s="101"/>
      <c r="M66" s="100"/>
      <c r="N66" s="157"/>
      <c r="O66" s="270"/>
      <c r="P66" s="271"/>
      <c r="Q66" s="270"/>
      <c r="R66" s="46"/>
      <c r="S66" s="46"/>
      <c r="T66" s="46"/>
      <c r="U66" s="46"/>
    </row>
    <row r="67" spans="1:21">
      <c r="A67" s="157"/>
      <c r="B67" s="157"/>
      <c r="C67" s="157"/>
      <c r="D67" s="157"/>
      <c r="E67" s="157"/>
      <c r="F67" s="157"/>
      <c r="G67" s="46"/>
      <c r="H67" s="46"/>
      <c r="I67" s="46"/>
      <c r="J67" s="157"/>
      <c r="K67" s="100"/>
      <c r="L67" s="101"/>
      <c r="M67" s="100"/>
      <c r="N67" s="157"/>
      <c r="O67" s="270"/>
      <c r="P67" s="271"/>
      <c r="Q67" s="270"/>
      <c r="R67" s="46"/>
      <c r="S67" s="46"/>
      <c r="T67" s="46"/>
      <c r="U67" s="46"/>
    </row>
    <row r="68" spans="1:21">
      <c r="A68" s="157"/>
      <c r="B68" s="157"/>
      <c r="C68" s="157"/>
      <c r="D68" s="157"/>
      <c r="E68" s="157"/>
      <c r="F68" s="157"/>
      <c r="G68" s="46"/>
      <c r="H68" s="46"/>
      <c r="I68" s="46"/>
      <c r="J68" s="157"/>
      <c r="K68" s="100"/>
      <c r="L68" s="101"/>
      <c r="M68" s="100"/>
      <c r="N68" s="157"/>
      <c r="O68" s="270"/>
      <c r="P68" s="271"/>
      <c r="Q68" s="270"/>
      <c r="R68" s="46"/>
      <c r="S68" s="46"/>
      <c r="T68" s="46"/>
      <c r="U68" s="46"/>
    </row>
    <row r="69" spans="1:21">
      <c r="A69" s="157"/>
      <c r="B69" s="157"/>
      <c r="C69" s="157"/>
      <c r="D69" s="157"/>
      <c r="E69" s="157"/>
      <c r="F69" s="157"/>
      <c r="G69" s="46"/>
      <c r="H69" s="46"/>
      <c r="I69" s="46"/>
      <c r="J69" s="157"/>
      <c r="K69" s="100"/>
      <c r="L69" s="101"/>
      <c r="M69" s="100"/>
      <c r="N69" s="157"/>
      <c r="O69" s="270"/>
      <c r="P69" s="271"/>
      <c r="Q69" s="270"/>
      <c r="R69" s="46"/>
      <c r="S69" s="46"/>
      <c r="T69" s="46"/>
      <c r="U69" s="46"/>
    </row>
  </sheetData>
  <sheetProtection password="CC86" sheet="1" objects="1" scenarios="1" formatCells="0" formatColumns="0" formatRows="0" insertColumns="0" insertRows="0"/>
  <mergeCells count="1">
    <mergeCell ref="A62:U62"/>
  </mergeCells>
  <pageMargins left="0.48" right="0.36" top="0.81" bottom="0.41" header="0.3" footer="0.3"/>
  <pageSetup scale="61" orientation="landscape" r:id="rId1"/>
  <headerFooter>
    <oddHeader>&amp;L&amp;"Arial,Bold"&amp;8Investor Relations
Philip Johnson (317)655-6874
Ilissa Rassner (317)651-2965
Travis Coy (317)277-3666&amp;C&amp;"Arial,Bold"&amp;12Eli Lilly and Company
Product Revenue Report
2012&amp;R&amp;"Arial,Bold"&amp;12LLY</oddHeader>
    <oddFooter>&amp;L&amp;8Numbers may not add due to rounding
Page &amp;P of &amp;N pages of financial data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69"/>
  <sheetViews>
    <sheetView showGridLines="0" zoomScale="80" zoomScaleNormal="80" workbookViewId="0"/>
  </sheetViews>
  <sheetFormatPr defaultRowHeight="12.75"/>
  <cols>
    <col min="1" max="1" width="9.140625" style="1"/>
    <col min="2" max="2" width="35.5703125" style="1" customWidth="1"/>
    <col min="3" max="5" width="10" style="1" bestFit="1" customWidth="1"/>
    <col min="6" max="6" width="3.7109375" style="1" customWidth="1"/>
    <col min="7" max="9" width="10" style="1" bestFit="1" customWidth="1"/>
    <col min="10" max="10" width="3.7109375" style="1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1" customWidth="1"/>
    <col min="15" max="17" width="10" style="3" customWidth="1"/>
    <col min="18" max="18" width="3.7109375" style="3" customWidth="1"/>
    <col min="19" max="21" width="10.7109375" style="3" bestFit="1" customWidth="1"/>
    <col min="22" max="16384" width="9.140625" style="1"/>
  </cols>
  <sheetData>
    <row r="2" spans="1:21">
      <c r="A2" s="24" t="s">
        <v>118</v>
      </c>
      <c r="B2" s="172"/>
      <c r="C2" s="157"/>
      <c r="D2" s="157"/>
      <c r="E2" s="157"/>
      <c r="F2" s="157"/>
      <c r="G2" s="46"/>
      <c r="H2" s="46"/>
      <c r="I2" s="46"/>
      <c r="J2" s="24"/>
      <c r="K2" s="100"/>
      <c r="L2" s="101"/>
      <c r="M2" s="100"/>
      <c r="N2" s="157"/>
      <c r="O2" s="270"/>
      <c r="P2" s="271"/>
      <c r="Q2" s="270"/>
      <c r="R2" s="46"/>
      <c r="S2" s="46"/>
      <c r="T2" s="46"/>
      <c r="U2" s="46"/>
    </row>
    <row r="3" spans="1:21" s="3" customFormat="1">
      <c r="A3" s="241" t="s">
        <v>19</v>
      </c>
      <c r="B3" s="173"/>
      <c r="C3" s="173" t="s">
        <v>18</v>
      </c>
      <c r="D3" s="173" t="s">
        <v>18</v>
      </c>
      <c r="E3" s="173" t="s">
        <v>18</v>
      </c>
      <c r="F3" s="173"/>
      <c r="G3" s="173" t="s">
        <v>1</v>
      </c>
      <c r="H3" s="173" t="s">
        <v>1</v>
      </c>
      <c r="I3" s="173" t="s">
        <v>1</v>
      </c>
      <c r="J3" s="173"/>
      <c r="K3" s="242" t="s">
        <v>16</v>
      </c>
      <c r="L3" s="243" t="s">
        <v>16</v>
      </c>
      <c r="M3" s="242" t="s">
        <v>16</v>
      </c>
      <c r="N3" s="173"/>
      <c r="O3" s="242" t="s">
        <v>2</v>
      </c>
      <c r="P3" s="243" t="s">
        <v>2</v>
      </c>
      <c r="Q3" s="242" t="s">
        <v>2</v>
      </c>
      <c r="R3" s="173"/>
      <c r="S3" s="173">
        <v>2011</v>
      </c>
      <c r="T3" s="173">
        <v>2011</v>
      </c>
      <c r="U3" s="173">
        <v>2011</v>
      </c>
    </row>
    <row r="4" spans="1:21" s="3" customFormat="1">
      <c r="A4" s="106"/>
      <c r="B4" s="106"/>
      <c r="C4" s="106" t="s">
        <v>20</v>
      </c>
      <c r="D4" s="106" t="s">
        <v>21</v>
      </c>
      <c r="E4" s="106" t="s">
        <v>22</v>
      </c>
      <c r="F4" s="106"/>
      <c r="G4" s="106" t="s">
        <v>20</v>
      </c>
      <c r="H4" s="106" t="s">
        <v>21</v>
      </c>
      <c r="I4" s="106" t="s">
        <v>22</v>
      </c>
      <c r="J4" s="106"/>
      <c r="K4" s="244" t="s">
        <v>20</v>
      </c>
      <c r="L4" s="245" t="s">
        <v>21</v>
      </c>
      <c r="M4" s="244" t="s">
        <v>22</v>
      </c>
      <c r="N4" s="106"/>
      <c r="O4" s="244" t="s">
        <v>20</v>
      </c>
      <c r="P4" s="245" t="s">
        <v>21</v>
      </c>
      <c r="Q4" s="244" t="s">
        <v>22</v>
      </c>
      <c r="R4" s="106"/>
      <c r="S4" s="106" t="s">
        <v>20</v>
      </c>
      <c r="T4" s="106" t="s">
        <v>21</v>
      </c>
      <c r="U4" s="106" t="s">
        <v>22</v>
      </c>
    </row>
    <row r="5" spans="1:21" s="3" customForma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244"/>
      <c r="L5" s="245"/>
      <c r="M5" s="244"/>
      <c r="N5" s="106"/>
      <c r="O5" s="244"/>
      <c r="P5" s="245"/>
      <c r="Q5" s="244"/>
      <c r="R5" s="106"/>
      <c r="S5" s="106"/>
      <c r="T5" s="106"/>
      <c r="U5" s="106"/>
    </row>
    <row r="6" spans="1:21" s="3" customFormat="1">
      <c r="A6" s="46"/>
      <c r="B6" s="175" t="s">
        <v>64</v>
      </c>
      <c r="C6" s="246">
        <v>597.1</v>
      </c>
      <c r="D6" s="246">
        <v>684.8</v>
      </c>
      <c r="E6" s="246">
        <v>1281.9000000000001</v>
      </c>
      <c r="F6" s="45"/>
      <c r="G6" s="246">
        <v>711.2</v>
      </c>
      <c r="H6" s="246">
        <v>697.1</v>
      </c>
      <c r="I6" s="246">
        <v>1408.3</v>
      </c>
      <c r="J6" s="45"/>
      <c r="K6" s="246">
        <v>563.20000000000005</v>
      </c>
      <c r="L6" s="246">
        <v>619.1</v>
      </c>
      <c r="M6" s="246">
        <v>1182.3</v>
      </c>
      <c r="N6" s="45"/>
      <c r="O6" s="246">
        <v>293.89999999999998</v>
      </c>
      <c r="P6" s="246">
        <v>455.7</v>
      </c>
      <c r="Q6" s="246">
        <v>749.6</v>
      </c>
      <c r="R6" s="45"/>
      <c r="S6" s="246">
        <v>2165.3000000000002</v>
      </c>
      <c r="T6" s="246">
        <v>2456.6999999999998</v>
      </c>
      <c r="U6" s="246">
        <v>4622</v>
      </c>
    </row>
    <row r="7" spans="1:21" s="3" customFormat="1">
      <c r="A7" s="46"/>
      <c r="B7" s="175" t="s">
        <v>135</v>
      </c>
      <c r="C7" s="246">
        <v>691.1</v>
      </c>
      <c r="D7" s="246">
        <v>217.6</v>
      </c>
      <c r="E7" s="246">
        <v>908.8</v>
      </c>
      <c r="F7" s="45"/>
      <c r="G7" s="246">
        <v>758.4</v>
      </c>
      <c r="H7" s="246">
        <v>245</v>
      </c>
      <c r="I7" s="246">
        <v>1003.4</v>
      </c>
      <c r="J7" s="45"/>
      <c r="K7" s="246">
        <v>809.5</v>
      </c>
      <c r="L7" s="246">
        <v>259.10000000000002</v>
      </c>
      <c r="M7" s="246">
        <v>1068.5999999999999</v>
      </c>
      <c r="N7" s="45"/>
      <c r="O7" s="246">
        <v>914.4</v>
      </c>
      <c r="P7" s="246">
        <v>266.60000000000002</v>
      </c>
      <c r="Q7" s="246">
        <v>1181</v>
      </c>
      <c r="R7" s="45"/>
      <c r="S7" s="246">
        <v>3173.4</v>
      </c>
      <c r="T7" s="246">
        <v>988.4</v>
      </c>
      <c r="U7" s="246">
        <v>4161.8</v>
      </c>
    </row>
    <row r="8" spans="1:21" s="3" customFormat="1">
      <c r="A8" s="46"/>
      <c r="B8" s="175" t="s">
        <v>56</v>
      </c>
      <c r="C8" s="246">
        <v>86.6</v>
      </c>
      <c r="D8" s="246">
        <v>52.1</v>
      </c>
      <c r="E8" s="246">
        <v>138.69999999999999</v>
      </c>
      <c r="F8" s="45"/>
      <c r="G8" s="246">
        <v>98</v>
      </c>
      <c r="H8" s="246">
        <v>59.6</v>
      </c>
      <c r="I8" s="246">
        <v>157.69999999999999</v>
      </c>
      <c r="J8" s="38"/>
      <c r="K8" s="246">
        <v>96.3</v>
      </c>
      <c r="L8" s="246">
        <v>56.8</v>
      </c>
      <c r="M8" s="246">
        <v>153.19999999999999</v>
      </c>
      <c r="N8" s="38"/>
      <c r="O8" s="246">
        <v>111.2</v>
      </c>
      <c r="P8" s="246">
        <v>59.4</v>
      </c>
      <c r="Q8" s="246">
        <v>170.6</v>
      </c>
      <c r="R8" s="38"/>
      <c r="S8" s="246">
        <v>392.2</v>
      </c>
      <c r="T8" s="246">
        <v>227.9</v>
      </c>
      <c r="U8" s="246">
        <v>620.1</v>
      </c>
    </row>
    <row r="9" spans="1:21" s="3" customFormat="1">
      <c r="A9" s="46"/>
      <c r="B9" s="175" t="s">
        <v>58</v>
      </c>
      <c r="C9" s="246">
        <v>20.399999999999999</v>
      </c>
      <c r="D9" s="246">
        <v>24</v>
      </c>
      <c r="E9" s="246">
        <v>44.5</v>
      </c>
      <c r="F9" s="45"/>
      <c r="G9" s="246">
        <v>20.5</v>
      </c>
      <c r="H9" s="246">
        <v>28.4</v>
      </c>
      <c r="I9" s="246">
        <v>48.8</v>
      </c>
      <c r="J9" s="38"/>
      <c r="K9" s="246">
        <v>22.6</v>
      </c>
      <c r="L9" s="246">
        <v>27.3</v>
      </c>
      <c r="M9" s="246">
        <v>49.9</v>
      </c>
      <c r="N9" s="38"/>
      <c r="O9" s="246">
        <v>19.2</v>
      </c>
      <c r="P9" s="246">
        <v>26.3</v>
      </c>
      <c r="Q9" s="246">
        <v>45.5</v>
      </c>
      <c r="R9" s="38"/>
      <c r="S9" s="246">
        <v>82.7</v>
      </c>
      <c r="T9" s="246">
        <v>106</v>
      </c>
      <c r="U9" s="246">
        <v>188.7</v>
      </c>
    </row>
    <row r="10" spans="1:21" s="3" customFormat="1">
      <c r="A10" s="46"/>
      <c r="B10" s="175" t="s">
        <v>63</v>
      </c>
      <c r="C10" s="246">
        <v>16.899999999999999</v>
      </c>
      <c r="D10" s="246">
        <v>0.7</v>
      </c>
      <c r="E10" s="246">
        <v>17.600000000000001</v>
      </c>
      <c r="F10" s="45"/>
      <c r="G10" s="246">
        <v>20.5</v>
      </c>
      <c r="H10" s="246">
        <v>1.3</v>
      </c>
      <c r="I10" s="246">
        <v>21.8</v>
      </c>
      <c r="J10" s="38"/>
      <c r="K10" s="246">
        <v>19.600000000000001</v>
      </c>
      <c r="L10" s="246">
        <v>1.2</v>
      </c>
      <c r="M10" s="246">
        <v>20.8</v>
      </c>
      <c r="N10" s="38"/>
      <c r="O10" s="246">
        <v>16.399999999999999</v>
      </c>
      <c r="P10" s="246">
        <v>0.9</v>
      </c>
      <c r="Q10" s="246">
        <v>17.3</v>
      </c>
      <c r="R10" s="38"/>
      <c r="S10" s="246">
        <v>73.3</v>
      </c>
      <c r="T10" s="246">
        <v>4.2</v>
      </c>
      <c r="U10" s="246">
        <v>77.5</v>
      </c>
    </row>
    <row r="11" spans="1:21" s="3" customFormat="1">
      <c r="A11" s="46"/>
      <c r="B11" s="175" t="s">
        <v>137</v>
      </c>
      <c r="C11" s="247">
        <v>0</v>
      </c>
      <c r="D11" s="247">
        <v>13.9</v>
      </c>
      <c r="E11" s="247">
        <v>13.9</v>
      </c>
      <c r="F11" s="45"/>
      <c r="G11" s="247">
        <v>0</v>
      </c>
      <c r="H11" s="247">
        <v>13.9</v>
      </c>
      <c r="I11" s="247">
        <v>13.9</v>
      </c>
      <c r="J11" s="38"/>
      <c r="K11" s="247">
        <v>0</v>
      </c>
      <c r="L11" s="247">
        <v>13.3</v>
      </c>
      <c r="M11" s="247">
        <v>13.3</v>
      </c>
      <c r="N11" s="38"/>
      <c r="O11" s="247">
        <v>0</v>
      </c>
      <c r="P11" s="247">
        <v>12.8</v>
      </c>
      <c r="Q11" s="247">
        <v>12.8</v>
      </c>
      <c r="R11" s="38"/>
      <c r="S11" s="247">
        <v>0</v>
      </c>
      <c r="T11" s="247">
        <v>53.8</v>
      </c>
      <c r="U11" s="247">
        <v>53.8</v>
      </c>
    </row>
    <row r="12" spans="1:21" s="3" customFormat="1">
      <c r="A12" s="46" t="s">
        <v>35</v>
      </c>
      <c r="B12" s="176"/>
      <c r="C12" s="248">
        <v>1412.1</v>
      </c>
      <c r="D12" s="248">
        <v>993.2</v>
      </c>
      <c r="E12" s="248">
        <v>2405.3000000000002</v>
      </c>
      <c r="F12" s="45"/>
      <c r="G12" s="248">
        <v>1608.6</v>
      </c>
      <c r="H12" s="248">
        <v>1045.3</v>
      </c>
      <c r="I12" s="248">
        <v>2653.8</v>
      </c>
      <c r="J12" s="174"/>
      <c r="K12" s="248">
        <v>1511.2</v>
      </c>
      <c r="L12" s="248">
        <v>976.8</v>
      </c>
      <c r="M12" s="248">
        <v>2488</v>
      </c>
      <c r="N12" s="174"/>
      <c r="O12" s="248">
        <v>1355.1</v>
      </c>
      <c r="P12" s="248">
        <v>821.7</v>
      </c>
      <c r="Q12" s="248">
        <v>2176.6999999999998</v>
      </c>
      <c r="R12" s="174"/>
      <c r="S12" s="248">
        <v>5886.9</v>
      </c>
      <c r="T12" s="248">
        <v>3836.9</v>
      </c>
      <c r="U12" s="248">
        <v>9723.7999999999993</v>
      </c>
    </row>
    <row r="13" spans="1:21" s="3" customFormat="1">
      <c r="A13" s="106"/>
      <c r="B13" s="106"/>
      <c r="C13" s="249"/>
      <c r="D13" s="249"/>
      <c r="E13" s="249"/>
      <c r="F13" s="109"/>
      <c r="G13" s="249"/>
      <c r="H13" s="249"/>
      <c r="I13" s="249"/>
      <c r="J13" s="109"/>
      <c r="K13" s="249"/>
      <c r="L13" s="249"/>
      <c r="M13" s="249"/>
      <c r="N13" s="109"/>
      <c r="O13" s="249"/>
      <c r="P13" s="249"/>
      <c r="Q13" s="249"/>
      <c r="R13" s="109"/>
      <c r="S13" s="249"/>
      <c r="T13" s="249"/>
      <c r="U13" s="249"/>
    </row>
    <row r="14" spans="1:21" s="3" customFormat="1">
      <c r="A14" s="46"/>
      <c r="B14" s="175" t="s">
        <v>32</v>
      </c>
      <c r="C14" s="246">
        <v>303.8</v>
      </c>
      <c r="D14" s="246">
        <v>221.6</v>
      </c>
      <c r="E14" s="246">
        <v>525.4</v>
      </c>
      <c r="F14" s="45"/>
      <c r="G14" s="246">
        <v>341.6</v>
      </c>
      <c r="H14" s="246">
        <v>245.3</v>
      </c>
      <c r="I14" s="246">
        <v>586.9</v>
      </c>
      <c r="J14" s="45"/>
      <c r="K14" s="246">
        <v>345.5</v>
      </c>
      <c r="L14" s="246">
        <v>247.7</v>
      </c>
      <c r="M14" s="246">
        <v>593.20000000000005</v>
      </c>
      <c r="N14" s="45"/>
      <c r="O14" s="246">
        <v>408</v>
      </c>
      <c r="P14" s="246">
        <v>254</v>
      </c>
      <c r="Q14" s="246">
        <v>662</v>
      </c>
      <c r="R14" s="45"/>
      <c r="S14" s="246">
        <v>1398.9</v>
      </c>
      <c r="T14" s="246">
        <v>968.7</v>
      </c>
      <c r="U14" s="246">
        <v>2367.6</v>
      </c>
    </row>
    <row r="15" spans="1:21" s="3" customFormat="1">
      <c r="A15" s="46"/>
      <c r="B15" s="175" t="s">
        <v>31</v>
      </c>
      <c r="C15" s="246">
        <v>129.4</v>
      </c>
      <c r="D15" s="246">
        <v>160.4</v>
      </c>
      <c r="E15" s="246">
        <v>289.8</v>
      </c>
      <c r="F15" s="45"/>
      <c r="G15" s="246">
        <v>146</v>
      </c>
      <c r="H15" s="246">
        <v>165.8</v>
      </c>
      <c r="I15" s="246">
        <v>311.8</v>
      </c>
      <c r="J15" s="45"/>
      <c r="K15" s="246">
        <v>142.6</v>
      </c>
      <c r="L15" s="246">
        <v>158.9</v>
      </c>
      <c r="M15" s="246">
        <v>301.5</v>
      </c>
      <c r="N15" s="45"/>
      <c r="O15" s="246">
        <v>170</v>
      </c>
      <c r="P15" s="246">
        <v>175.6</v>
      </c>
      <c r="Q15" s="246">
        <v>345.6</v>
      </c>
      <c r="R15" s="45"/>
      <c r="S15" s="246">
        <v>588.1</v>
      </c>
      <c r="T15" s="246">
        <v>660.7</v>
      </c>
      <c r="U15" s="246">
        <v>1248.8</v>
      </c>
    </row>
    <row r="16" spans="1:21" s="3" customFormat="1">
      <c r="A16" s="46"/>
      <c r="B16" s="175" t="s">
        <v>33</v>
      </c>
      <c r="C16" s="246">
        <v>174.2</v>
      </c>
      <c r="D16" s="246">
        <v>92</v>
      </c>
      <c r="E16" s="246">
        <v>266.10000000000002</v>
      </c>
      <c r="F16" s="45"/>
      <c r="G16" s="246">
        <v>174.5</v>
      </c>
      <c r="H16" s="246">
        <v>89</v>
      </c>
      <c r="I16" s="246">
        <v>263.5</v>
      </c>
      <c r="J16" s="45"/>
      <c r="K16" s="246">
        <v>176.8</v>
      </c>
      <c r="L16" s="246">
        <v>93.3</v>
      </c>
      <c r="M16" s="246">
        <v>270.10000000000002</v>
      </c>
      <c r="N16" s="45"/>
      <c r="O16" s="246">
        <v>182</v>
      </c>
      <c r="P16" s="246">
        <v>85.1</v>
      </c>
      <c r="Q16" s="246">
        <v>267.10000000000002</v>
      </c>
      <c r="R16" s="45"/>
      <c r="S16" s="246">
        <v>707.5</v>
      </c>
      <c r="T16" s="246">
        <v>359.4</v>
      </c>
      <c r="U16" s="246">
        <v>1066.9000000000001</v>
      </c>
    </row>
    <row r="17" spans="1:21" s="3" customFormat="1">
      <c r="A17" s="46"/>
      <c r="B17" s="175" t="s">
        <v>55</v>
      </c>
      <c r="C17" s="246">
        <v>111.7</v>
      </c>
      <c r="D17" s="246">
        <v>104.4</v>
      </c>
      <c r="E17" s="246">
        <v>216.1</v>
      </c>
      <c r="F17" s="45"/>
      <c r="G17" s="246">
        <v>110.2</v>
      </c>
      <c r="H17" s="246">
        <v>120.8</v>
      </c>
      <c r="I17" s="246">
        <v>231</v>
      </c>
      <c r="J17" s="45"/>
      <c r="K17" s="246">
        <v>110.4</v>
      </c>
      <c r="L17" s="246">
        <v>129.9</v>
      </c>
      <c r="M17" s="246">
        <v>240.3</v>
      </c>
      <c r="N17" s="45"/>
      <c r="O17" s="246">
        <v>120.8</v>
      </c>
      <c r="P17" s="246">
        <v>141.6</v>
      </c>
      <c r="Q17" s="246">
        <v>262.5</v>
      </c>
      <c r="R17" s="45"/>
      <c r="S17" s="246">
        <v>453.1</v>
      </c>
      <c r="T17" s="246">
        <v>496.7</v>
      </c>
      <c r="U17" s="246">
        <v>949.8</v>
      </c>
    </row>
    <row r="18" spans="1:21" s="3" customFormat="1">
      <c r="A18" s="46"/>
      <c r="B18" s="175" t="s">
        <v>30</v>
      </c>
      <c r="C18" s="246">
        <v>51.7</v>
      </c>
      <c r="D18" s="246">
        <v>61.1</v>
      </c>
      <c r="E18" s="246">
        <v>112.8</v>
      </c>
      <c r="F18" s="45"/>
      <c r="G18" s="246">
        <v>46.7</v>
      </c>
      <c r="H18" s="246">
        <v>64.3</v>
      </c>
      <c r="I18" s="246">
        <v>111</v>
      </c>
      <c r="J18" s="45"/>
      <c r="K18" s="246">
        <v>40.9</v>
      </c>
      <c r="L18" s="246">
        <v>62.2</v>
      </c>
      <c r="M18" s="246">
        <v>103.2</v>
      </c>
      <c r="N18" s="45"/>
      <c r="O18" s="246">
        <v>46</v>
      </c>
      <c r="P18" s="246">
        <v>63.7</v>
      </c>
      <c r="Q18" s="246">
        <v>109.7</v>
      </c>
      <c r="R18" s="45"/>
      <c r="S18" s="246">
        <v>185.4</v>
      </c>
      <c r="T18" s="246">
        <v>251.3</v>
      </c>
      <c r="U18" s="246">
        <v>436.7</v>
      </c>
    </row>
    <row r="19" spans="1:21" s="3" customFormat="1">
      <c r="A19" s="46"/>
      <c r="B19" s="175" t="s">
        <v>62</v>
      </c>
      <c r="C19" s="246">
        <v>0</v>
      </c>
      <c r="D19" s="246">
        <v>55.8</v>
      </c>
      <c r="E19" s="246">
        <v>55.8</v>
      </c>
      <c r="F19" s="45"/>
      <c r="G19" s="246">
        <v>0</v>
      </c>
      <c r="H19" s="246">
        <v>45.9</v>
      </c>
      <c r="I19" s="246">
        <v>45.9</v>
      </c>
      <c r="J19" s="45"/>
      <c r="K19" s="246">
        <v>0</v>
      </c>
      <c r="L19" s="246">
        <v>39.9</v>
      </c>
      <c r="M19" s="246">
        <v>39.9</v>
      </c>
      <c r="N19" s="45"/>
      <c r="O19" s="246">
        <v>0</v>
      </c>
      <c r="P19" s="246">
        <v>38.4</v>
      </c>
      <c r="Q19" s="246">
        <v>38.4</v>
      </c>
      <c r="R19" s="45"/>
      <c r="S19" s="246">
        <v>0</v>
      </c>
      <c r="T19" s="246">
        <v>180</v>
      </c>
      <c r="U19" s="246">
        <v>180</v>
      </c>
    </row>
    <row r="20" spans="1:21" s="3" customFormat="1">
      <c r="A20" s="46"/>
      <c r="B20" s="175" t="s">
        <v>119</v>
      </c>
      <c r="C20" s="246">
        <v>3.4</v>
      </c>
      <c r="D20" s="246">
        <v>37.4</v>
      </c>
      <c r="E20" s="246">
        <v>40.799999999999997</v>
      </c>
      <c r="F20" s="45"/>
      <c r="G20" s="246">
        <v>2.6</v>
      </c>
      <c r="H20" s="246">
        <v>42.2</v>
      </c>
      <c r="I20" s="246">
        <v>44.7</v>
      </c>
      <c r="J20" s="45"/>
      <c r="K20" s="246">
        <v>3.6</v>
      </c>
      <c r="L20" s="246">
        <v>42</v>
      </c>
      <c r="M20" s="246">
        <v>45.6</v>
      </c>
      <c r="N20" s="45"/>
      <c r="O20" s="246">
        <v>3</v>
      </c>
      <c r="P20" s="246">
        <v>41.1</v>
      </c>
      <c r="Q20" s="246">
        <v>44.1</v>
      </c>
      <c r="R20" s="45"/>
      <c r="S20" s="246">
        <v>12.5</v>
      </c>
      <c r="T20" s="246">
        <v>162.69999999999999</v>
      </c>
      <c r="U20" s="246">
        <v>175.2</v>
      </c>
    </row>
    <row r="21" spans="1:21" s="3" customFormat="1">
      <c r="A21" s="46"/>
      <c r="B21" s="175" t="s">
        <v>132</v>
      </c>
      <c r="C21" s="246">
        <v>0</v>
      </c>
      <c r="D21" s="246">
        <v>0</v>
      </c>
      <c r="E21" s="246">
        <v>0</v>
      </c>
      <c r="F21" s="45"/>
      <c r="G21" s="246">
        <v>0</v>
      </c>
      <c r="H21" s="246">
        <v>0</v>
      </c>
      <c r="I21" s="246">
        <v>0</v>
      </c>
      <c r="J21" s="45"/>
      <c r="K21" s="246">
        <v>0</v>
      </c>
      <c r="L21" s="246">
        <v>0.8</v>
      </c>
      <c r="M21" s="246">
        <v>0.8</v>
      </c>
      <c r="N21" s="45"/>
      <c r="O21" s="246">
        <v>0</v>
      </c>
      <c r="P21" s="246">
        <v>3.6</v>
      </c>
      <c r="Q21" s="246">
        <v>3.6</v>
      </c>
      <c r="R21" s="45"/>
      <c r="S21" s="246">
        <v>0</v>
      </c>
      <c r="T21" s="246">
        <v>4.4000000000000004</v>
      </c>
      <c r="U21" s="246">
        <v>4.4000000000000004</v>
      </c>
    </row>
    <row r="22" spans="1:21" s="3" customFormat="1">
      <c r="A22" s="46"/>
      <c r="B22" s="175" t="s">
        <v>129</v>
      </c>
      <c r="C22" s="246">
        <v>0</v>
      </c>
      <c r="D22" s="246">
        <v>0</v>
      </c>
      <c r="E22" s="246">
        <v>0</v>
      </c>
      <c r="F22" s="45"/>
      <c r="G22" s="246">
        <v>2.2000000000000002</v>
      </c>
      <c r="H22" s="246">
        <v>0</v>
      </c>
      <c r="I22" s="246">
        <v>2.2000000000000002</v>
      </c>
      <c r="J22" s="45"/>
      <c r="K22" s="246">
        <v>5.2</v>
      </c>
      <c r="L22" s="246">
        <v>0</v>
      </c>
      <c r="M22" s="246">
        <v>5.2</v>
      </c>
      <c r="N22" s="45"/>
      <c r="O22" s="246">
        <v>15.5</v>
      </c>
      <c r="P22" s="246">
        <v>0</v>
      </c>
      <c r="Q22" s="246">
        <v>15.5</v>
      </c>
      <c r="R22" s="45"/>
      <c r="S22" s="246">
        <v>24</v>
      </c>
      <c r="T22" s="246">
        <v>0</v>
      </c>
      <c r="U22" s="246">
        <v>24</v>
      </c>
    </row>
    <row r="23" spans="1:21" s="3" customFormat="1">
      <c r="A23" s="46"/>
      <c r="B23" s="175" t="s">
        <v>138</v>
      </c>
      <c r="C23" s="247">
        <v>17.8</v>
      </c>
      <c r="D23" s="247">
        <v>3.4</v>
      </c>
      <c r="E23" s="247">
        <v>21.2</v>
      </c>
      <c r="F23" s="45"/>
      <c r="G23" s="247">
        <v>18.100000000000001</v>
      </c>
      <c r="H23" s="247">
        <v>3.6</v>
      </c>
      <c r="I23" s="247">
        <v>21.6</v>
      </c>
      <c r="J23" s="38"/>
      <c r="K23" s="247">
        <v>26.2</v>
      </c>
      <c r="L23" s="247">
        <v>3.8</v>
      </c>
      <c r="M23" s="247">
        <v>30</v>
      </c>
      <c r="N23" s="38"/>
      <c r="O23" s="247">
        <v>18.100000000000001</v>
      </c>
      <c r="P23" s="247">
        <v>5.2</v>
      </c>
      <c r="Q23" s="247">
        <v>23.3</v>
      </c>
      <c r="R23" s="38"/>
      <c r="S23" s="247">
        <v>79.2</v>
      </c>
      <c r="T23" s="247">
        <v>15.9</v>
      </c>
      <c r="U23" s="247">
        <v>95.2</v>
      </c>
    </row>
    <row r="24" spans="1:21" s="3" customFormat="1">
      <c r="A24" s="46" t="s">
        <v>65</v>
      </c>
      <c r="B24" s="176"/>
      <c r="C24" s="248">
        <v>792</v>
      </c>
      <c r="D24" s="248">
        <v>736</v>
      </c>
      <c r="E24" s="248">
        <v>1528</v>
      </c>
      <c r="F24" s="45"/>
      <c r="G24" s="248">
        <v>841.8</v>
      </c>
      <c r="H24" s="248">
        <v>776.9</v>
      </c>
      <c r="I24" s="248">
        <v>1618.8</v>
      </c>
      <c r="J24" s="174"/>
      <c r="K24" s="248">
        <v>851.2</v>
      </c>
      <c r="L24" s="248">
        <v>778.6</v>
      </c>
      <c r="M24" s="248">
        <v>1629.8</v>
      </c>
      <c r="N24" s="174"/>
      <c r="O24" s="248">
        <v>963.6</v>
      </c>
      <c r="P24" s="248">
        <v>808.4</v>
      </c>
      <c r="Q24" s="248">
        <v>1772</v>
      </c>
      <c r="R24" s="174"/>
      <c r="S24" s="248">
        <v>3448.7</v>
      </c>
      <c r="T24" s="248">
        <v>3099.9</v>
      </c>
      <c r="U24" s="248">
        <v>6548.5</v>
      </c>
    </row>
    <row r="25" spans="1:21" s="3" customFormat="1">
      <c r="A25" s="106"/>
      <c r="B25" s="106"/>
      <c r="C25" s="249"/>
      <c r="D25" s="249"/>
      <c r="E25" s="249"/>
      <c r="F25" s="45"/>
      <c r="G25" s="249"/>
      <c r="H25" s="249"/>
      <c r="I25" s="249"/>
      <c r="J25" s="109"/>
      <c r="K25" s="249"/>
      <c r="L25" s="249"/>
      <c r="M25" s="249"/>
      <c r="N25" s="109"/>
      <c r="O25" s="249"/>
      <c r="P25" s="249"/>
      <c r="Q25" s="249"/>
      <c r="R25" s="109"/>
      <c r="S25" s="249"/>
      <c r="T25" s="249"/>
      <c r="U25" s="249"/>
    </row>
    <row r="26" spans="1:21" s="3" customFormat="1">
      <c r="A26" s="46"/>
      <c r="B26" s="175" t="s">
        <v>61</v>
      </c>
      <c r="C26" s="246">
        <v>233</v>
      </c>
      <c r="D26" s="246">
        <v>346.9</v>
      </c>
      <c r="E26" s="246">
        <v>579.9</v>
      </c>
      <c r="F26" s="45"/>
      <c r="G26" s="246">
        <v>251.9</v>
      </c>
      <c r="H26" s="246">
        <v>361.5</v>
      </c>
      <c r="I26" s="246">
        <v>613.4</v>
      </c>
      <c r="J26" s="45"/>
      <c r="K26" s="246">
        <v>258.89999999999998</v>
      </c>
      <c r="L26" s="246">
        <v>370.8</v>
      </c>
      <c r="M26" s="246">
        <v>629.70000000000005</v>
      </c>
      <c r="N26" s="45"/>
      <c r="O26" s="246">
        <v>250.8</v>
      </c>
      <c r="P26" s="246">
        <v>387.4</v>
      </c>
      <c r="Q26" s="246">
        <v>638.1</v>
      </c>
      <c r="R26" s="45"/>
      <c r="S26" s="246">
        <v>994.6</v>
      </c>
      <c r="T26" s="246">
        <v>1466.5</v>
      </c>
      <c r="U26" s="246">
        <v>2461.1</v>
      </c>
    </row>
    <row r="27" spans="1:21" s="3" customFormat="1">
      <c r="A27" s="46"/>
      <c r="B27" s="175" t="s">
        <v>28</v>
      </c>
      <c r="C27" s="246">
        <v>59.3</v>
      </c>
      <c r="D27" s="246">
        <v>96.8</v>
      </c>
      <c r="E27" s="246">
        <v>156.1</v>
      </c>
      <c r="F27" s="45"/>
      <c r="G27" s="246">
        <v>17.2</v>
      </c>
      <c r="H27" s="246">
        <v>95.3</v>
      </c>
      <c r="I27" s="246">
        <v>112.4</v>
      </c>
      <c r="J27" s="45"/>
      <c r="K27" s="246">
        <v>-4.2</v>
      </c>
      <c r="L27" s="246">
        <v>95.1</v>
      </c>
      <c r="M27" s="246">
        <v>91</v>
      </c>
      <c r="N27" s="45"/>
      <c r="O27" s="246">
        <v>-1.7</v>
      </c>
      <c r="P27" s="246">
        <v>94.3</v>
      </c>
      <c r="Q27" s="246">
        <v>92.6</v>
      </c>
      <c r="R27" s="45"/>
      <c r="S27" s="246">
        <v>70.599999999999994</v>
      </c>
      <c r="T27" s="246">
        <v>381.5</v>
      </c>
      <c r="U27" s="246">
        <v>452.1</v>
      </c>
    </row>
    <row r="28" spans="1:21" s="3" customFormat="1">
      <c r="A28" s="46"/>
      <c r="B28" s="175" t="s">
        <v>98</v>
      </c>
      <c r="C28" s="246">
        <v>27.1</v>
      </c>
      <c r="D28" s="246">
        <v>0</v>
      </c>
      <c r="E28" s="246">
        <v>27.1</v>
      </c>
      <c r="F28" s="45"/>
      <c r="G28" s="246">
        <v>18</v>
      </c>
      <c r="H28" s="246">
        <v>0</v>
      </c>
      <c r="I28" s="246">
        <v>18</v>
      </c>
      <c r="J28" s="45"/>
      <c r="K28" s="246">
        <v>16.2</v>
      </c>
      <c r="L28" s="246">
        <v>0</v>
      </c>
      <c r="M28" s="246">
        <v>16.2</v>
      </c>
      <c r="N28" s="45"/>
      <c r="O28" s="246">
        <v>26.4</v>
      </c>
      <c r="P28" s="246">
        <v>0</v>
      </c>
      <c r="Q28" s="246">
        <v>26.4</v>
      </c>
      <c r="R28" s="45"/>
      <c r="S28" s="246">
        <v>87.6</v>
      </c>
      <c r="T28" s="246">
        <v>0</v>
      </c>
      <c r="U28" s="246">
        <v>87.6</v>
      </c>
    </row>
    <row r="29" spans="1:21" s="3" customFormat="1">
      <c r="A29" s="46"/>
      <c r="B29" s="175" t="s">
        <v>139</v>
      </c>
      <c r="C29" s="247">
        <v>0</v>
      </c>
      <c r="D29" s="247">
        <v>-0.1</v>
      </c>
      <c r="E29" s="247">
        <v>-0.1</v>
      </c>
      <c r="F29" s="45"/>
      <c r="G29" s="247">
        <v>0</v>
      </c>
      <c r="H29" s="247">
        <v>-0.1</v>
      </c>
      <c r="I29" s="247">
        <v>-0.1</v>
      </c>
      <c r="J29" s="45"/>
      <c r="K29" s="247">
        <v>0</v>
      </c>
      <c r="L29" s="247">
        <v>-0.1</v>
      </c>
      <c r="M29" s="247">
        <v>-0.1</v>
      </c>
      <c r="N29" s="45"/>
      <c r="O29" s="247">
        <v>0</v>
      </c>
      <c r="P29" s="247">
        <v>0</v>
      </c>
      <c r="Q29" s="247">
        <v>0</v>
      </c>
      <c r="R29" s="45"/>
      <c r="S29" s="247">
        <v>0</v>
      </c>
      <c r="T29" s="247">
        <v>-0.2</v>
      </c>
      <c r="U29" s="247">
        <v>-0.2</v>
      </c>
    </row>
    <row r="30" spans="1:21" s="3" customFormat="1">
      <c r="A30" s="46" t="s">
        <v>29</v>
      </c>
      <c r="B30" s="176"/>
      <c r="C30" s="248">
        <v>319.39999999999998</v>
      </c>
      <c r="D30" s="248">
        <v>443.6</v>
      </c>
      <c r="E30" s="248">
        <v>763</v>
      </c>
      <c r="F30" s="45"/>
      <c r="G30" s="248">
        <v>287.10000000000002</v>
      </c>
      <c r="H30" s="248">
        <v>456.6</v>
      </c>
      <c r="I30" s="248">
        <v>743.7</v>
      </c>
      <c r="J30" s="174"/>
      <c r="K30" s="248">
        <v>270.89999999999998</v>
      </c>
      <c r="L30" s="248">
        <v>465.8</v>
      </c>
      <c r="M30" s="248">
        <v>736.7</v>
      </c>
      <c r="N30" s="174"/>
      <c r="O30" s="248">
        <v>275.39999999999998</v>
      </c>
      <c r="P30" s="248">
        <v>481.7</v>
      </c>
      <c r="Q30" s="248">
        <v>757.1</v>
      </c>
      <c r="R30" s="174"/>
      <c r="S30" s="248">
        <v>1152.8</v>
      </c>
      <c r="T30" s="248">
        <v>1847.8</v>
      </c>
      <c r="U30" s="248">
        <v>3000.6</v>
      </c>
    </row>
    <row r="31" spans="1:21" s="3" customFormat="1">
      <c r="A31" s="177"/>
      <c r="B31" s="176"/>
      <c r="C31" s="248"/>
      <c r="D31" s="248"/>
      <c r="E31" s="248"/>
      <c r="F31" s="45"/>
      <c r="G31" s="248"/>
      <c r="H31" s="248"/>
      <c r="I31" s="248"/>
      <c r="J31" s="174"/>
      <c r="K31" s="248"/>
      <c r="L31" s="248"/>
      <c r="M31" s="248"/>
      <c r="N31" s="174"/>
      <c r="O31" s="248"/>
      <c r="P31" s="248"/>
      <c r="Q31" s="248"/>
      <c r="R31" s="174"/>
      <c r="S31" s="248"/>
      <c r="T31" s="248"/>
      <c r="U31" s="248"/>
    </row>
    <row r="32" spans="1:21" s="3" customFormat="1">
      <c r="A32" s="46"/>
      <c r="B32" s="175" t="s">
        <v>57</v>
      </c>
      <c r="C32" s="246">
        <v>157.80000000000001</v>
      </c>
      <c r="D32" s="246">
        <v>276.60000000000002</v>
      </c>
      <c r="E32" s="246">
        <v>434.4</v>
      </c>
      <c r="F32" s="45"/>
      <c r="G32" s="246">
        <v>180.3</v>
      </c>
      <c r="H32" s="246">
        <v>297</v>
      </c>
      <c r="I32" s="246">
        <v>477.2</v>
      </c>
      <c r="J32" s="45"/>
      <c r="K32" s="246">
        <v>168.2</v>
      </c>
      <c r="L32" s="246">
        <v>301.60000000000002</v>
      </c>
      <c r="M32" s="246">
        <v>469.8</v>
      </c>
      <c r="N32" s="45"/>
      <c r="O32" s="246">
        <v>198.2</v>
      </c>
      <c r="P32" s="246">
        <v>296</v>
      </c>
      <c r="Q32" s="246">
        <v>494.2</v>
      </c>
      <c r="R32" s="45"/>
      <c r="S32" s="246">
        <v>704.5</v>
      </c>
      <c r="T32" s="246">
        <v>1171.0999999999999</v>
      </c>
      <c r="U32" s="246">
        <v>1875.6</v>
      </c>
    </row>
    <row r="33" spans="1:21" s="3" customFormat="1">
      <c r="A33" s="46"/>
      <c r="B33" s="175" t="s">
        <v>120</v>
      </c>
      <c r="C33" s="246">
        <v>14.4</v>
      </c>
      <c r="D33" s="246">
        <v>33</v>
      </c>
      <c r="E33" s="246">
        <v>47.4</v>
      </c>
      <c r="F33" s="45"/>
      <c r="G33" s="246">
        <v>15</v>
      </c>
      <c r="H33" s="246">
        <v>32.799999999999997</v>
      </c>
      <c r="I33" s="246">
        <v>47.9</v>
      </c>
      <c r="J33" s="38"/>
      <c r="K33" s="246">
        <v>9.4</v>
      </c>
      <c r="L33" s="246">
        <v>28.8</v>
      </c>
      <c r="M33" s="246">
        <v>38.200000000000003</v>
      </c>
      <c r="N33" s="38"/>
      <c r="O33" s="246">
        <v>12.4</v>
      </c>
      <c r="P33" s="246">
        <v>27.6</v>
      </c>
      <c r="Q33" s="246">
        <v>40</v>
      </c>
      <c r="R33" s="38"/>
      <c r="S33" s="246">
        <v>51.2</v>
      </c>
      <c r="T33" s="246">
        <v>122.3</v>
      </c>
      <c r="U33" s="246">
        <v>173.4</v>
      </c>
    </row>
    <row r="34" spans="1:21" s="3" customFormat="1">
      <c r="A34" s="46"/>
      <c r="B34" s="175" t="s">
        <v>107</v>
      </c>
      <c r="C34" s="246">
        <v>42</v>
      </c>
      <c r="D34" s="246">
        <v>14.3</v>
      </c>
      <c r="E34" s="246">
        <v>56.3</v>
      </c>
      <c r="F34" s="45"/>
      <c r="G34" s="246">
        <v>52</v>
      </c>
      <c r="H34" s="246">
        <v>19.8</v>
      </c>
      <c r="I34" s="246">
        <v>71.7</v>
      </c>
      <c r="J34" s="38"/>
      <c r="K34" s="246">
        <v>61.4</v>
      </c>
      <c r="L34" s="246">
        <v>22.1</v>
      </c>
      <c r="M34" s="246">
        <v>83.5</v>
      </c>
      <c r="N34" s="38"/>
      <c r="O34" s="246">
        <v>66.900000000000006</v>
      </c>
      <c r="P34" s="246">
        <v>24</v>
      </c>
      <c r="Q34" s="246">
        <v>90.9</v>
      </c>
      <c r="R34" s="38"/>
      <c r="S34" s="246">
        <v>222.4</v>
      </c>
      <c r="T34" s="246">
        <v>80.099999999999994</v>
      </c>
      <c r="U34" s="246">
        <v>302.5</v>
      </c>
    </row>
    <row r="35" spans="1:21" s="3" customFormat="1">
      <c r="A35" s="46"/>
      <c r="B35" s="175" t="s">
        <v>26</v>
      </c>
      <c r="C35" s="246">
        <v>15.2</v>
      </c>
      <c r="D35" s="246">
        <v>12.9</v>
      </c>
      <c r="E35" s="246">
        <v>28.1</v>
      </c>
      <c r="F35" s="45"/>
      <c r="G35" s="246">
        <v>13.9</v>
      </c>
      <c r="H35" s="246">
        <v>11.5</v>
      </c>
      <c r="I35" s="246">
        <v>25.4</v>
      </c>
      <c r="J35" s="38"/>
      <c r="K35" s="246">
        <v>10.3</v>
      </c>
      <c r="L35" s="246">
        <v>10.1</v>
      </c>
      <c r="M35" s="246">
        <v>20.399999999999999</v>
      </c>
      <c r="N35" s="38"/>
      <c r="O35" s="246">
        <v>3.1</v>
      </c>
      <c r="P35" s="246">
        <v>2.8</v>
      </c>
      <c r="Q35" s="246">
        <v>5.9</v>
      </c>
      <c r="R35" s="38"/>
      <c r="S35" s="246">
        <v>42.5</v>
      </c>
      <c r="T35" s="246">
        <v>37.299999999999997</v>
      </c>
      <c r="U35" s="246">
        <v>79.8</v>
      </c>
    </row>
    <row r="36" spans="1:21" s="3" customFormat="1">
      <c r="A36" s="46"/>
      <c r="B36" s="175" t="s">
        <v>140</v>
      </c>
      <c r="C36" s="247">
        <v>4.4000000000000004</v>
      </c>
      <c r="D36" s="247">
        <v>7.3</v>
      </c>
      <c r="E36" s="247">
        <v>11.7</v>
      </c>
      <c r="F36" s="45"/>
      <c r="G36" s="247">
        <v>4.7</v>
      </c>
      <c r="H36" s="247">
        <v>9.1999999999999993</v>
      </c>
      <c r="I36" s="247">
        <v>13.9</v>
      </c>
      <c r="J36" s="38"/>
      <c r="K36" s="247">
        <v>5</v>
      </c>
      <c r="L36" s="247">
        <v>8</v>
      </c>
      <c r="M36" s="247">
        <v>13</v>
      </c>
      <c r="N36" s="38"/>
      <c r="O36" s="247">
        <v>5.2</v>
      </c>
      <c r="P36" s="247">
        <v>11.3</v>
      </c>
      <c r="Q36" s="247">
        <v>16.399999999999999</v>
      </c>
      <c r="R36" s="38"/>
      <c r="S36" s="247">
        <v>19.3</v>
      </c>
      <c r="T36" s="247">
        <v>35.799999999999997</v>
      </c>
      <c r="U36" s="247">
        <v>55.1</v>
      </c>
    </row>
    <row r="37" spans="1:21" s="3" customFormat="1">
      <c r="A37" s="46" t="s">
        <v>27</v>
      </c>
      <c r="B37" s="176"/>
      <c r="C37" s="248">
        <v>233.9</v>
      </c>
      <c r="D37" s="248">
        <v>344</v>
      </c>
      <c r="E37" s="248">
        <v>577.9</v>
      </c>
      <c r="F37" s="45"/>
      <c r="G37" s="248">
        <v>265.8</v>
      </c>
      <c r="H37" s="248">
        <v>370.3</v>
      </c>
      <c r="I37" s="248">
        <v>636.1</v>
      </c>
      <c r="J37" s="174"/>
      <c r="K37" s="248">
        <v>254.3</v>
      </c>
      <c r="L37" s="248">
        <v>370.5</v>
      </c>
      <c r="M37" s="248">
        <v>624.79999999999995</v>
      </c>
      <c r="N37" s="174"/>
      <c r="O37" s="248">
        <v>285.8</v>
      </c>
      <c r="P37" s="248">
        <v>361.8</v>
      </c>
      <c r="Q37" s="248">
        <v>647.5</v>
      </c>
      <c r="R37" s="174"/>
      <c r="S37" s="248">
        <v>1039.8</v>
      </c>
      <c r="T37" s="248">
        <v>1446.5</v>
      </c>
      <c r="U37" s="248">
        <v>2486.4</v>
      </c>
    </row>
    <row r="38" spans="1:21" s="3" customFormat="1">
      <c r="A38" s="106"/>
      <c r="B38" s="106"/>
      <c r="C38" s="249"/>
      <c r="D38" s="249"/>
      <c r="E38" s="249"/>
      <c r="F38" s="45"/>
      <c r="G38" s="249"/>
      <c r="H38" s="249"/>
      <c r="I38" s="249"/>
      <c r="J38" s="109"/>
      <c r="K38" s="249"/>
      <c r="L38" s="249"/>
      <c r="M38" s="249"/>
      <c r="N38" s="109"/>
      <c r="O38" s="249"/>
      <c r="P38" s="249"/>
      <c r="Q38" s="249"/>
      <c r="R38" s="109"/>
      <c r="S38" s="249"/>
      <c r="T38" s="249"/>
      <c r="U38" s="249"/>
    </row>
    <row r="39" spans="1:21" s="3" customFormat="1">
      <c r="A39" s="46"/>
      <c r="B39" s="175" t="s">
        <v>24</v>
      </c>
      <c r="C39" s="246">
        <v>0</v>
      </c>
      <c r="D39" s="246">
        <v>24.8</v>
      </c>
      <c r="E39" s="246">
        <v>24.8</v>
      </c>
      <c r="F39" s="45"/>
      <c r="G39" s="246">
        <v>0</v>
      </c>
      <c r="H39" s="246">
        <v>24.5</v>
      </c>
      <c r="I39" s="246">
        <v>24.5</v>
      </c>
      <c r="J39" s="45"/>
      <c r="K39" s="246">
        <v>0</v>
      </c>
      <c r="L39" s="246">
        <v>25.3</v>
      </c>
      <c r="M39" s="246">
        <v>25.3</v>
      </c>
      <c r="N39" s="45"/>
      <c r="O39" s="246">
        <v>0</v>
      </c>
      <c r="P39" s="246">
        <v>13.5</v>
      </c>
      <c r="Q39" s="246">
        <v>13.5</v>
      </c>
      <c r="R39" s="45"/>
      <c r="S39" s="246">
        <v>0</v>
      </c>
      <c r="T39" s="246">
        <v>88.1</v>
      </c>
      <c r="U39" s="246">
        <v>88.1</v>
      </c>
    </row>
    <row r="40" spans="1:21" s="3" customFormat="1">
      <c r="A40" s="46"/>
      <c r="B40" s="175" t="s">
        <v>23</v>
      </c>
      <c r="C40" s="246">
        <v>0</v>
      </c>
      <c r="D40" s="246">
        <v>13</v>
      </c>
      <c r="E40" s="246">
        <v>13</v>
      </c>
      <c r="F40" s="45"/>
      <c r="G40" s="246">
        <v>0</v>
      </c>
      <c r="H40" s="246">
        <v>15.3</v>
      </c>
      <c r="I40" s="246">
        <v>15.3</v>
      </c>
      <c r="J40" s="45"/>
      <c r="K40" s="246">
        <v>0</v>
      </c>
      <c r="L40" s="246">
        <v>10.8</v>
      </c>
      <c r="M40" s="246">
        <v>10.8</v>
      </c>
      <c r="N40" s="45"/>
      <c r="O40" s="246">
        <v>0</v>
      </c>
      <c r="P40" s="246">
        <v>13.5</v>
      </c>
      <c r="Q40" s="246">
        <v>13.5</v>
      </c>
      <c r="R40" s="38"/>
      <c r="S40" s="246">
        <v>0</v>
      </c>
      <c r="T40" s="246">
        <v>52.6</v>
      </c>
      <c r="U40" s="246">
        <v>52.6</v>
      </c>
    </row>
    <row r="41" spans="1:21" s="3" customFormat="1">
      <c r="A41" s="46"/>
      <c r="B41" s="175" t="s">
        <v>141</v>
      </c>
      <c r="C41" s="247">
        <v>0</v>
      </c>
      <c r="D41" s="247">
        <v>6.7</v>
      </c>
      <c r="E41" s="247">
        <v>6.7</v>
      </c>
      <c r="F41" s="45"/>
      <c r="G41" s="247">
        <v>0</v>
      </c>
      <c r="H41" s="247">
        <v>5.4</v>
      </c>
      <c r="I41" s="247">
        <v>5.4</v>
      </c>
      <c r="J41" s="38"/>
      <c r="K41" s="247">
        <v>0</v>
      </c>
      <c r="L41" s="247">
        <v>4.2</v>
      </c>
      <c r="M41" s="247">
        <v>4.2</v>
      </c>
      <c r="N41" s="38"/>
      <c r="O41" s="247">
        <v>0</v>
      </c>
      <c r="P41" s="247">
        <v>4</v>
      </c>
      <c r="Q41" s="247">
        <v>4</v>
      </c>
      <c r="R41" s="38"/>
      <c r="S41" s="247">
        <v>0</v>
      </c>
      <c r="T41" s="247">
        <v>20.3</v>
      </c>
      <c r="U41" s="247">
        <v>20.3</v>
      </c>
    </row>
    <row r="42" spans="1:21" s="3" customFormat="1">
      <c r="A42" s="46" t="s">
        <v>25</v>
      </c>
      <c r="B42" s="176"/>
      <c r="C42" s="248">
        <v>0</v>
      </c>
      <c r="D42" s="248">
        <v>44.5</v>
      </c>
      <c r="E42" s="248">
        <v>44.5</v>
      </c>
      <c r="F42" s="45"/>
      <c r="G42" s="248">
        <v>0</v>
      </c>
      <c r="H42" s="248">
        <v>45.2</v>
      </c>
      <c r="I42" s="248">
        <v>45.2</v>
      </c>
      <c r="J42" s="174"/>
      <c r="K42" s="248">
        <v>0</v>
      </c>
      <c r="L42" s="248">
        <v>40.200000000000003</v>
      </c>
      <c r="M42" s="248">
        <v>40.200000000000003</v>
      </c>
      <c r="N42" s="174"/>
      <c r="O42" s="248">
        <v>0</v>
      </c>
      <c r="P42" s="248">
        <v>31.1</v>
      </c>
      <c r="Q42" s="248">
        <v>31.1</v>
      </c>
      <c r="R42" s="174"/>
      <c r="S42" s="248">
        <v>0</v>
      </c>
      <c r="T42" s="248">
        <v>161</v>
      </c>
      <c r="U42" s="248">
        <v>161</v>
      </c>
    </row>
    <row r="43" spans="1:21" s="3" customFormat="1">
      <c r="A43" s="46"/>
      <c r="B43" s="175"/>
      <c r="C43" s="246"/>
      <c r="D43" s="246"/>
      <c r="E43" s="246"/>
      <c r="F43" s="45"/>
      <c r="G43" s="246"/>
      <c r="H43" s="246"/>
      <c r="I43" s="246"/>
      <c r="J43" s="174"/>
      <c r="K43" s="246"/>
      <c r="L43" s="246"/>
      <c r="M43" s="246"/>
      <c r="N43" s="45"/>
      <c r="O43" s="246"/>
      <c r="P43" s="246"/>
      <c r="Q43" s="246"/>
      <c r="R43" s="45"/>
      <c r="S43" s="246"/>
      <c r="T43" s="246"/>
      <c r="U43" s="246"/>
    </row>
    <row r="44" spans="1:21" s="3" customFormat="1">
      <c r="A44" s="46"/>
      <c r="B44" s="175" t="s">
        <v>113</v>
      </c>
      <c r="C44" s="247">
        <v>0</v>
      </c>
      <c r="D44" s="247">
        <v>1.5</v>
      </c>
      <c r="E44" s="247">
        <v>1.5</v>
      </c>
      <c r="F44" s="45"/>
      <c r="G44" s="247">
        <v>-0.1</v>
      </c>
      <c r="H44" s="247">
        <v>-0.6</v>
      </c>
      <c r="I44" s="247">
        <v>-0.6</v>
      </c>
      <c r="J44" s="38"/>
      <c r="K44" s="247">
        <v>-0.5</v>
      </c>
      <c r="L44" s="247">
        <v>1.6</v>
      </c>
      <c r="M44" s="247">
        <v>1.1000000000000001</v>
      </c>
      <c r="N44" s="38"/>
      <c r="O44" s="247">
        <v>0</v>
      </c>
      <c r="P44" s="247">
        <v>4</v>
      </c>
      <c r="Q44" s="247">
        <v>4</v>
      </c>
      <c r="R44" s="38"/>
      <c r="S44" s="247">
        <v>-0.6</v>
      </c>
      <c r="T44" s="247">
        <v>6.5</v>
      </c>
      <c r="U44" s="247">
        <v>5.9</v>
      </c>
    </row>
    <row r="45" spans="1:21" s="3" customFormat="1">
      <c r="A45" s="46" t="s">
        <v>66</v>
      </c>
      <c r="B45" s="176"/>
      <c r="C45" s="248">
        <v>0</v>
      </c>
      <c r="D45" s="248">
        <v>1.5</v>
      </c>
      <c r="E45" s="248">
        <v>1.5</v>
      </c>
      <c r="F45" s="45"/>
      <c r="G45" s="248">
        <v>-0.1</v>
      </c>
      <c r="H45" s="248">
        <v>-0.6</v>
      </c>
      <c r="I45" s="248">
        <v>-0.6</v>
      </c>
      <c r="J45" s="174"/>
      <c r="K45" s="248">
        <v>-0.5</v>
      </c>
      <c r="L45" s="248">
        <v>1.6</v>
      </c>
      <c r="M45" s="248">
        <v>1.1000000000000001</v>
      </c>
      <c r="N45" s="174"/>
      <c r="O45" s="248">
        <v>0</v>
      </c>
      <c r="P45" s="248">
        <v>4</v>
      </c>
      <c r="Q45" s="248">
        <v>4</v>
      </c>
      <c r="R45" s="174"/>
      <c r="S45" s="248">
        <v>-0.6</v>
      </c>
      <c r="T45" s="248">
        <v>6.5</v>
      </c>
      <c r="U45" s="248">
        <v>5.9</v>
      </c>
    </row>
    <row r="46" spans="1:21" s="3" customFormat="1">
      <c r="A46" s="46"/>
      <c r="B46" s="175"/>
      <c r="C46" s="246"/>
      <c r="D46" s="246"/>
      <c r="E46" s="246"/>
      <c r="F46" s="45"/>
      <c r="G46" s="246"/>
      <c r="H46" s="246"/>
      <c r="I46" s="246"/>
      <c r="J46" s="174"/>
      <c r="K46" s="246"/>
      <c r="L46" s="246"/>
      <c r="M46" s="246"/>
      <c r="N46" s="45"/>
      <c r="O46" s="246"/>
      <c r="P46" s="246"/>
      <c r="Q46" s="246"/>
      <c r="R46" s="45"/>
      <c r="S46" s="246"/>
      <c r="T46" s="246"/>
      <c r="U46" s="246"/>
    </row>
    <row r="47" spans="1:21" s="3" customFormat="1">
      <c r="A47" s="10" t="s">
        <v>36</v>
      </c>
      <c r="B47" s="184"/>
      <c r="C47" s="248">
        <v>2757.4</v>
      </c>
      <c r="D47" s="248">
        <v>2562.8000000000002</v>
      </c>
      <c r="E47" s="248">
        <v>5320.1</v>
      </c>
      <c r="F47" s="180"/>
      <c r="G47" s="248">
        <v>3003.3</v>
      </c>
      <c r="H47" s="248">
        <v>2693.7</v>
      </c>
      <c r="I47" s="248">
        <v>5697</v>
      </c>
      <c r="J47" s="180"/>
      <c r="K47" s="248">
        <v>2887.1</v>
      </c>
      <c r="L47" s="248">
        <v>2633.5</v>
      </c>
      <c r="M47" s="248">
        <v>5520.6</v>
      </c>
      <c r="N47" s="180"/>
      <c r="O47" s="248">
        <v>2879.8</v>
      </c>
      <c r="P47" s="248">
        <v>2508.6</v>
      </c>
      <c r="Q47" s="248">
        <v>5388.4</v>
      </c>
      <c r="R47" s="180"/>
      <c r="S47" s="248">
        <v>11527.5</v>
      </c>
      <c r="T47" s="248">
        <v>10398.6</v>
      </c>
      <c r="U47" s="248">
        <v>21926.2</v>
      </c>
    </row>
    <row r="48" spans="1:21" s="3" customFormat="1">
      <c r="A48" s="10"/>
      <c r="B48" s="184"/>
      <c r="C48" s="250"/>
      <c r="D48" s="250"/>
      <c r="E48" s="250"/>
      <c r="F48" s="180"/>
      <c r="G48" s="250"/>
      <c r="H48" s="250"/>
      <c r="I48" s="250"/>
      <c r="J48" s="180"/>
      <c r="K48" s="250"/>
      <c r="L48" s="250"/>
      <c r="M48" s="250"/>
      <c r="N48" s="180"/>
      <c r="O48" s="250"/>
      <c r="P48" s="250"/>
      <c r="Q48" s="250"/>
      <c r="R48" s="180"/>
      <c r="S48" s="250"/>
      <c r="T48" s="250"/>
      <c r="U48" s="250"/>
    </row>
    <row r="49" spans="1:21" s="3" customFormat="1">
      <c r="A49" s="10" t="s">
        <v>37</v>
      </c>
      <c r="B49" s="184"/>
      <c r="C49" s="286">
        <v>202.4</v>
      </c>
      <c r="D49" s="286">
        <v>167.4</v>
      </c>
      <c r="E49" s="286">
        <v>369.8</v>
      </c>
      <c r="F49" s="180"/>
      <c r="G49" s="286">
        <v>218.3</v>
      </c>
      <c r="H49" s="286">
        <v>171.2</v>
      </c>
      <c r="I49" s="286">
        <v>389.5</v>
      </c>
      <c r="J49" s="180"/>
      <c r="K49" s="286">
        <v>237.9</v>
      </c>
      <c r="L49" s="286">
        <v>213.2</v>
      </c>
      <c r="M49" s="286">
        <v>451</v>
      </c>
      <c r="N49" s="180"/>
      <c r="O49" s="286">
        <v>238.2</v>
      </c>
      <c r="P49" s="286">
        <v>230.1</v>
      </c>
      <c r="Q49" s="286">
        <v>468.2</v>
      </c>
      <c r="R49" s="180"/>
      <c r="S49" s="286">
        <v>896.8</v>
      </c>
      <c r="T49" s="286">
        <v>781.8</v>
      </c>
      <c r="U49" s="286">
        <v>1678.6</v>
      </c>
    </row>
    <row r="50" spans="1:21" s="3" customFormat="1" ht="13.5" thickBot="1">
      <c r="A50" s="6"/>
      <c r="B50" s="184"/>
      <c r="C50" s="250"/>
      <c r="D50" s="250"/>
      <c r="E50" s="250"/>
      <c r="F50" s="180"/>
      <c r="G50" s="250"/>
      <c r="H50" s="250"/>
      <c r="I50" s="250"/>
      <c r="J50" s="180"/>
      <c r="K50" s="250"/>
      <c r="L50" s="250"/>
      <c r="M50" s="250"/>
      <c r="N50" s="180"/>
      <c r="O50" s="250"/>
      <c r="P50" s="250"/>
      <c r="Q50" s="250"/>
      <c r="R50" s="180"/>
      <c r="S50" s="250"/>
      <c r="T50" s="250"/>
      <c r="U50" s="250"/>
    </row>
    <row r="51" spans="1:21" s="3" customFormat="1" ht="13.5" thickBot="1">
      <c r="A51" s="181" t="s">
        <v>102</v>
      </c>
      <c r="B51" s="182"/>
      <c r="C51" s="287">
        <v>2959.8</v>
      </c>
      <c r="D51" s="287">
        <v>2730.1</v>
      </c>
      <c r="E51" s="287">
        <v>5689.9</v>
      </c>
      <c r="F51" s="183"/>
      <c r="G51" s="287">
        <v>3221.6</v>
      </c>
      <c r="H51" s="287">
        <v>2864.9</v>
      </c>
      <c r="I51" s="287">
        <v>6086.5</v>
      </c>
      <c r="J51" s="183"/>
      <c r="K51" s="287">
        <v>3125</v>
      </c>
      <c r="L51" s="287">
        <v>2846.7</v>
      </c>
      <c r="M51" s="287">
        <v>5971.7</v>
      </c>
      <c r="N51" s="183"/>
      <c r="O51" s="287">
        <v>3118</v>
      </c>
      <c r="P51" s="287">
        <v>2738.7</v>
      </c>
      <c r="Q51" s="287">
        <v>5856.7</v>
      </c>
      <c r="R51" s="183"/>
      <c r="S51" s="287">
        <v>12424.4</v>
      </c>
      <c r="T51" s="287">
        <v>11180.4</v>
      </c>
      <c r="U51" s="287">
        <v>23604.799999999999</v>
      </c>
    </row>
    <row r="52" spans="1:21" s="3" customFormat="1" ht="13.5" thickTop="1">
      <c r="A52" s="11"/>
      <c r="B52" s="184"/>
      <c r="C52" s="250"/>
      <c r="D52" s="250"/>
      <c r="E52" s="250"/>
      <c r="F52" s="180"/>
      <c r="G52" s="250"/>
      <c r="H52" s="250"/>
      <c r="I52" s="250"/>
      <c r="J52" s="180"/>
      <c r="K52" s="250"/>
      <c r="L52" s="250"/>
      <c r="M52" s="250"/>
      <c r="N52" s="180"/>
      <c r="O52" s="250"/>
      <c r="P52" s="250"/>
      <c r="Q52" s="250"/>
      <c r="R52" s="180"/>
      <c r="S52" s="250"/>
      <c r="T52" s="250"/>
      <c r="U52" s="250"/>
    </row>
    <row r="53" spans="1:21" s="3" customFormat="1">
      <c r="A53" s="13"/>
      <c r="B53" s="6" t="s">
        <v>99</v>
      </c>
      <c r="C53" s="246">
        <v>51.5</v>
      </c>
      <c r="D53" s="246">
        <v>25.4</v>
      </c>
      <c r="E53" s="246">
        <v>76.900000000000006</v>
      </c>
      <c r="F53" s="45"/>
      <c r="G53" s="246">
        <v>55.4</v>
      </c>
      <c r="H53" s="246">
        <v>26.7</v>
      </c>
      <c r="I53" s="246">
        <v>82.1</v>
      </c>
      <c r="J53" s="6"/>
      <c r="K53" s="246">
        <v>55.5</v>
      </c>
      <c r="L53" s="246">
        <v>25.6</v>
      </c>
      <c r="M53" s="246">
        <v>81.099999999999994</v>
      </c>
      <c r="N53" s="6"/>
      <c r="O53" s="246">
        <v>55.8</v>
      </c>
      <c r="P53" s="246">
        <v>25.7</v>
      </c>
      <c r="Q53" s="246">
        <v>81.5</v>
      </c>
      <c r="R53" s="6"/>
      <c r="S53" s="246">
        <v>218.2</v>
      </c>
      <c r="T53" s="246">
        <v>103.4</v>
      </c>
      <c r="U53" s="246">
        <v>321.60000000000002</v>
      </c>
    </row>
    <row r="54" spans="1:21" s="3" customFormat="1">
      <c r="A54" s="13"/>
      <c r="B54" s="6" t="s">
        <v>155</v>
      </c>
      <c r="C54" s="246">
        <v>61</v>
      </c>
      <c r="D54" s="246">
        <v>0</v>
      </c>
      <c r="E54" s="246">
        <v>61</v>
      </c>
      <c r="F54" s="45"/>
      <c r="G54" s="246">
        <v>59.2</v>
      </c>
      <c r="H54" s="246">
        <v>0</v>
      </c>
      <c r="I54" s="246">
        <v>59.2</v>
      </c>
      <c r="J54" s="6"/>
      <c r="K54" s="246">
        <v>60.3</v>
      </c>
      <c r="L54" s="246">
        <v>0</v>
      </c>
      <c r="M54" s="246">
        <v>60.3</v>
      </c>
      <c r="N54" s="6"/>
      <c r="O54" s="246">
        <v>62.6</v>
      </c>
      <c r="P54" s="246">
        <v>0</v>
      </c>
      <c r="Q54" s="246">
        <v>62.6</v>
      </c>
      <c r="R54" s="6"/>
      <c r="S54" s="246">
        <v>243.1</v>
      </c>
      <c r="T54" s="246">
        <v>0</v>
      </c>
      <c r="U54" s="246">
        <v>243.1</v>
      </c>
    </row>
    <row r="55" spans="1:21" s="3" customFormat="1">
      <c r="A55" s="13"/>
      <c r="B55" s="6" t="s">
        <v>130</v>
      </c>
      <c r="C55" s="246">
        <v>0</v>
      </c>
      <c r="D55" s="246">
        <v>0</v>
      </c>
      <c r="E55" s="246">
        <v>0</v>
      </c>
      <c r="F55" s="45"/>
      <c r="G55" s="246">
        <v>5.6</v>
      </c>
      <c r="H55" s="246">
        <v>0</v>
      </c>
      <c r="I55" s="246">
        <v>5.6</v>
      </c>
      <c r="J55" s="6"/>
      <c r="K55" s="246">
        <v>0.6</v>
      </c>
      <c r="L55" s="246">
        <v>2.2000000000000002</v>
      </c>
      <c r="M55" s="246">
        <v>2.8</v>
      </c>
      <c r="N55" s="6"/>
      <c r="O55" s="246">
        <v>5.4</v>
      </c>
      <c r="P55" s="246">
        <v>1.3</v>
      </c>
      <c r="Q55" s="246">
        <v>6.7</v>
      </c>
      <c r="R55" s="6"/>
      <c r="S55" s="246">
        <v>11.6</v>
      </c>
      <c r="T55" s="246">
        <v>3.5</v>
      </c>
      <c r="U55" s="246">
        <v>15.1</v>
      </c>
    </row>
    <row r="56" spans="1:21" s="3" customFormat="1">
      <c r="A56" s="185"/>
      <c r="B56" s="6" t="s">
        <v>143</v>
      </c>
      <c r="C56" s="288">
        <v>3.9</v>
      </c>
      <c r="D56" s="288">
        <v>7.4</v>
      </c>
      <c r="E56" s="288">
        <v>11.3</v>
      </c>
      <c r="F56" s="45"/>
      <c r="G56" s="288">
        <v>4.5</v>
      </c>
      <c r="H56" s="288">
        <v>14.9</v>
      </c>
      <c r="I56" s="288">
        <v>19.399999999999999</v>
      </c>
      <c r="J56" s="6"/>
      <c r="K56" s="288">
        <v>32.1</v>
      </c>
      <c r="L56" s="288">
        <v>-0.1</v>
      </c>
      <c r="M56" s="288">
        <v>32.1</v>
      </c>
      <c r="N56" s="6"/>
      <c r="O56" s="288">
        <v>39.4</v>
      </c>
      <c r="P56" s="288">
        <v>-0.3</v>
      </c>
      <c r="Q56" s="288">
        <v>39.200000000000003</v>
      </c>
      <c r="R56" s="6"/>
      <c r="S56" s="288">
        <v>79.900000000000006</v>
      </c>
      <c r="T56" s="288">
        <v>22.1</v>
      </c>
      <c r="U56" s="288">
        <v>102</v>
      </c>
    </row>
    <row r="57" spans="1:21" s="3" customFormat="1">
      <c r="A57" s="11" t="s">
        <v>103</v>
      </c>
      <c r="B57" s="6"/>
      <c r="C57" s="248">
        <v>116.4</v>
      </c>
      <c r="D57" s="248">
        <v>32.799999999999997</v>
      </c>
      <c r="E57" s="248">
        <v>149.30000000000001</v>
      </c>
      <c r="F57" s="6"/>
      <c r="G57" s="248">
        <v>124.8</v>
      </c>
      <c r="H57" s="248">
        <v>41.6</v>
      </c>
      <c r="I57" s="248">
        <v>166.3</v>
      </c>
      <c r="J57" s="6"/>
      <c r="K57" s="248">
        <v>148.5</v>
      </c>
      <c r="L57" s="248">
        <v>27.7</v>
      </c>
      <c r="M57" s="248">
        <v>176.2</v>
      </c>
      <c r="N57" s="180"/>
      <c r="O57" s="248">
        <v>163.1</v>
      </c>
      <c r="P57" s="248">
        <v>26.7</v>
      </c>
      <c r="Q57" s="248">
        <v>189.9</v>
      </c>
      <c r="R57" s="180"/>
      <c r="S57" s="248">
        <v>552.79999999999995</v>
      </c>
      <c r="T57" s="248">
        <v>128.9</v>
      </c>
      <c r="U57" s="248">
        <v>681.7</v>
      </c>
    </row>
    <row r="58" spans="1:21" s="3" customFormat="1" ht="13.5" thickBot="1">
      <c r="A58" s="251"/>
      <c r="B58" s="252"/>
      <c r="C58" s="253"/>
      <c r="D58" s="253"/>
      <c r="E58" s="253"/>
      <c r="F58" s="186"/>
      <c r="G58" s="253"/>
      <c r="H58" s="253"/>
      <c r="I58" s="253"/>
      <c r="J58" s="186"/>
      <c r="K58" s="253"/>
      <c r="L58" s="253"/>
      <c r="M58" s="253"/>
      <c r="O58" s="253"/>
      <c r="P58" s="253"/>
      <c r="Q58" s="253"/>
      <c r="S58" s="253"/>
      <c r="T58" s="253"/>
      <c r="U58" s="253"/>
    </row>
    <row r="59" spans="1:21" s="3" customFormat="1" ht="13.5" thickBot="1">
      <c r="A59" s="187" t="s">
        <v>104</v>
      </c>
      <c r="B59" s="188"/>
      <c r="C59" s="254">
        <v>3076.2</v>
      </c>
      <c r="D59" s="254">
        <v>2763</v>
      </c>
      <c r="E59" s="254">
        <v>5839.2</v>
      </c>
      <c r="F59" s="189"/>
      <c r="G59" s="254">
        <v>3346.4</v>
      </c>
      <c r="H59" s="254">
        <v>2906.5</v>
      </c>
      <c r="I59" s="254">
        <v>6252.8</v>
      </c>
      <c r="J59" s="189"/>
      <c r="K59" s="254">
        <v>3273.5</v>
      </c>
      <c r="L59" s="254">
        <v>2874.4</v>
      </c>
      <c r="M59" s="254">
        <v>6147.9</v>
      </c>
      <c r="N59" s="189"/>
      <c r="O59" s="254">
        <v>3281.1</v>
      </c>
      <c r="P59" s="254">
        <v>2765.5</v>
      </c>
      <c r="Q59" s="254">
        <v>6046.6</v>
      </c>
      <c r="R59" s="189"/>
      <c r="S59" s="254">
        <v>12977.2</v>
      </c>
      <c r="T59" s="254">
        <v>11309.3</v>
      </c>
      <c r="U59" s="254">
        <v>24286.5</v>
      </c>
    </row>
    <row r="60" spans="1:21">
      <c r="A60" s="32"/>
      <c r="B60" s="178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</row>
    <row r="61" spans="1:21">
      <c r="A61" s="157" t="s">
        <v>142</v>
      </c>
    </row>
    <row r="62" spans="1:21">
      <c r="A62" s="317" t="s">
        <v>136</v>
      </c>
      <c r="B62" s="317"/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</row>
    <row r="63" spans="1:21">
      <c r="A63" s="4"/>
      <c r="B63" s="178"/>
      <c r="C63" s="180"/>
      <c r="D63" s="180"/>
      <c r="E63" s="180"/>
      <c r="F63" s="179"/>
      <c r="G63" s="180"/>
      <c r="H63" s="180"/>
      <c r="I63" s="180"/>
      <c r="J63" s="179"/>
      <c r="K63" s="179"/>
      <c r="L63" s="179"/>
      <c r="M63" s="179"/>
      <c r="N63" s="179"/>
      <c r="O63" s="180"/>
      <c r="P63" s="180"/>
      <c r="Q63" s="180"/>
      <c r="R63" s="180"/>
      <c r="S63" s="180"/>
      <c r="T63" s="180"/>
      <c r="U63" s="180"/>
    </row>
    <row r="64" spans="1:21">
      <c r="A64" s="32"/>
      <c r="B64" s="178"/>
      <c r="C64" s="180"/>
      <c r="D64" s="180"/>
      <c r="E64" s="180"/>
      <c r="F64" s="179"/>
      <c r="G64" s="180"/>
      <c r="H64" s="180"/>
      <c r="I64" s="180"/>
      <c r="J64" s="179"/>
      <c r="K64" s="179"/>
      <c r="L64" s="179"/>
      <c r="M64" s="179"/>
      <c r="N64" s="179"/>
      <c r="O64" s="180"/>
      <c r="P64" s="180"/>
      <c r="Q64" s="180"/>
      <c r="R64" s="180"/>
      <c r="S64" s="180"/>
      <c r="T64" s="180"/>
      <c r="U64" s="180"/>
    </row>
    <row r="65" spans="1:21">
      <c r="A65" s="157"/>
      <c r="B65" s="157"/>
      <c r="C65" s="157"/>
      <c r="D65" s="157"/>
      <c r="E65" s="157"/>
      <c r="F65" s="157"/>
      <c r="G65" s="46"/>
      <c r="H65" s="46"/>
      <c r="I65" s="46"/>
      <c r="J65" s="157"/>
      <c r="K65" s="100"/>
      <c r="L65" s="101"/>
      <c r="M65" s="100"/>
      <c r="N65" s="157"/>
      <c r="O65" s="270"/>
      <c r="P65" s="271"/>
      <c r="Q65" s="270"/>
      <c r="R65" s="46"/>
      <c r="S65" s="46"/>
      <c r="T65" s="46"/>
      <c r="U65" s="46"/>
    </row>
    <row r="66" spans="1:21">
      <c r="A66" s="157"/>
      <c r="B66" s="157"/>
      <c r="C66" s="157"/>
      <c r="D66" s="157"/>
      <c r="E66" s="157"/>
      <c r="F66" s="157"/>
      <c r="G66" s="46"/>
      <c r="H66" s="46"/>
      <c r="I66" s="46"/>
      <c r="J66" s="157"/>
      <c r="K66" s="100"/>
      <c r="L66" s="101"/>
      <c r="M66" s="100"/>
      <c r="N66" s="157"/>
      <c r="O66" s="270"/>
      <c r="P66" s="271"/>
      <c r="Q66" s="270"/>
      <c r="R66" s="46"/>
      <c r="S66" s="46"/>
      <c r="T66" s="46"/>
      <c r="U66" s="46"/>
    </row>
    <row r="67" spans="1:21">
      <c r="A67" s="157"/>
      <c r="B67" s="157"/>
      <c r="C67" s="157"/>
      <c r="D67" s="157"/>
      <c r="E67" s="157"/>
      <c r="F67" s="157"/>
      <c r="G67" s="46"/>
      <c r="H67" s="46"/>
      <c r="I67" s="46"/>
      <c r="J67" s="157"/>
      <c r="K67" s="100"/>
      <c r="L67" s="101"/>
      <c r="M67" s="100"/>
      <c r="N67" s="157"/>
      <c r="O67" s="270"/>
      <c r="P67" s="271"/>
      <c r="Q67" s="270"/>
      <c r="R67" s="46"/>
      <c r="S67" s="46"/>
      <c r="T67" s="46"/>
      <c r="U67" s="46"/>
    </row>
    <row r="68" spans="1:21">
      <c r="A68" s="157"/>
      <c r="B68" s="157"/>
      <c r="C68" s="157"/>
      <c r="D68" s="157"/>
      <c r="E68" s="157"/>
      <c r="F68" s="157"/>
      <c r="G68" s="46"/>
      <c r="H68" s="46"/>
      <c r="I68" s="46"/>
      <c r="J68" s="157"/>
      <c r="K68" s="100"/>
      <c r="L68" s="101"/>
      <c r="M68" s="100"/>
      <c r="N68" s="157"/>
      <c r="O68" s="270"/>
      <c r="P68" s="271"/>
      <c r="Q68" s="270"/>
      <c r="R68" s="46"/>
      <c r="S68" s="46"/>
      <c r="T68" s="46"/>
      <c r="U68" s="46"/>
    </row>
    <row r="69" spans="1:21">
      <c r="A69" s="157"/>
      <c r="B69" s="157"/>
      <c r="C69" s="157"/>
      <c r="D69" s="157"/>
      <c r="E69" s="157"/>
      <c r="F69" s="157"/>
      <c r="G69" s="46"/>
      <c r="H69" s="46"/>
      <c r="I69" s="46"/>
      <c r="J69" s="157"/>
      <c r="K69" s="100"/>
      <c r="L69" s="101"/>
      <c r="M69" s="100"/>
      <c r="N69" s="157"/>
      <c r="O69" s="270"/>
      <c r="P69" s="271"/>
      <c r="Q69" s="270"/>
      <c r="R69" s="46"/>
      <c r="S69" s="46"/>
      <c r="T69" s="46"/>
      <c r="U69" s="46"/>
    </row>
  </sheetData>
  <sheetProtection password="CC86" sheet="1" objects="1" scenarios="1" formatCells="0" formatColumns="0" formatRows="0" insertColumns="0" insertRows="0"/>
  <mergeCells count="1">
    <mergeCell ref="A62:U62"/>
  </mergeCells>
  <pageMargins left="0.48" right="0.36" top="0.81" bottom="0.41" header="0.3" footer="0.3"/>
  <pageSetup scale="61" orientation="landscape" r:id="rId1"/>
  <headerFooter>
    <oddHeader>&amp;L&amp;"Arial,Bold"&amp;8Investor Relations
Philip Johnson (317)655-6874
Ilissa Rassner (317)651-2965
Travis Coy (317)277-3666&amp;C&amp;"Arial,Bold"&amp;12Eli Lilly and Company
Product Revenue Report
2011&amp;R&amp;"Arial,Bold"&amp;12LLY</oddHeader>
    <oddFooter>&amp;L&amp;8Numbers may not add due to rounding
Page &amp;P of &amp;N pages of financial data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6"/>
  <sheetViews>
    <sheetView showGridLines="0" zoomScale="70" zoomScaleNormal="70" workbookViewId="0"/>
  </sheetViews>
  <sheetFormatPr defaultRowHeight="12.75"/>
  <cols>
    <col min="1" max="1" width="9.140625" style="1"/>
    <col min="2" max="2" width="39.7109375" style="1" customWidth="1"/>
    <col min="3" max="5" width="8.7109375" style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1" width="8.85546875" style="1" customWidth="1"/>
    <col min="22" max="16384" width="9.140625" style="1"/>
  </cols>
  <sheetData>
    <row r="2" spans="1:21">
      <c r="A2" s="24" t="s">
        <v>154</v>
      </c>
      <c r="B2" s="172"/>
      <c r="C2" s="157"/>
      <c r="D2" s="157"/>
      <c r="E2" s="157"/>
      <c r="F2" s="157"/>
      <c r="G2" s="46"/>
      <c r="H2" s="46"/>
      <c r="I2" s="46"/>
      <c r="J2" s="24"/>
      <c r="K2" s="100"/>
      <c r="L2" s="101"/>
      <c r="M2" s="100"/>
      <c r="N2" s="157"/>
      <c r="O2" s="100"/>
      <c r="P2" s="101"/>
      <c r="Q2" s="100"/>
      <c r="R2" s="157"/>
      <c r="S2" s="46"/>
      <c r="T2" s="46"/>
      <c r="U2" s="46"/>
    </row>
    <row r="3" spans="1:21">
      <c r="A3" s="102"/>
      <c r="B3" s="25"/>
      <c r="C3" s="25" t="s">
        <v>18</v>
      </c>
      <c r="D3" s="25" t="s">
        <v>18</v>
      </c>
      <c r="E3" s="25" t="s">
        <v>18</v>
      </c>
      <c r="F3" s="25"/>
      <c r="G3" s="173" t="s">
        <v>1</v>
      </c>
      <c r="H3" s="173" t="s">
        <v>1</v>
      </c>
      <c r="I3" s="173" t="s">
        <v>1</v>
      </c>
      <c r="J3" s="25"/>
      <c r="K3" s="103" t="s">
        <v>16</v>
      </c>
      <c r="L3" s="104" t="s">
        <v>16</v>
      </c>
      <c r="M3" s="103" t="s">
        <v>16</v>
      </c>
      <c r="N3" s="25"/>
      <c r="O3" s="103" t="s">
        <v>2</v>
      </c>
      <c r="P3" s="104" t="s">
        <v>2</v>
      </c>
      <c r="Q3" s="103" t="s">
        <v>2</v>
      </c>
      <c r="R3" s="25"/>
      <c r="S3" s="173">
        <v>2012</v>
      </c>
      <c r="T3" s="173">
        <v>2012</v>
      </c>
      <c r="U3" s="173">
        <v>2012</v>
      </c>
    </row>
    <row r="4" spans="1:21">
      <c r="A4" s="105"/>
      <c r="B4" s="105"/>
      <c r="C4" s="105" t="s">
        <v>20</v>
      </c>
      <c r="D4" s="105" t="s">
        <v>21</v>
      </c>
      <c r="E4" s="105" t="s">
        <v>22</v>
      </c>
      <c r="F4" s="105"/>
      <c r="G4" s="106" t="s">
        <v>20</v>
      </c>
      <c r="H4" s="106" t="s">
        <v>21</v>
      </c>
      <c r="I4" s="106" t="s">
        <v>22</v>
      </c>
      <c r="J4" s="105"/>
      <c r="K4" s="107" t="s">
        <v>20</v>
      </c>
      <c r="L4" s="108" t="s">
        <v>21</v>
      </c>
      <c r="M4" s="107" t="s">
        <v>22</v>
      </c>
      <c r="N4" s="105"/>
      <c r="O4" s="107" t="s">
        <v>20</v>
      </c>
      <c r="P4" s="108" t="s">
        <v>21</v>
      </c>
      <c r="Q4" s="107" t="s">
        <v>22</v>
      </c>
      <c r="R4" s="105"/>
      <c r="S4" s="106" t="s">
        <v>20</v>
      </c>
      <c r="T4" s="106" t="s">
        <v>21</v>
      </c>
      <c r="U4" s="106" t="s">
        <v>22</v>
      </c>
    </row>
    <row r="5" spans="1:21" s="3" customForma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244"/>
      <c r="L5" s="245"/>
      <c r="M5" s="244"/>
      <c r="N5" s="106"/>
      <c r="O5" s="244"/>
      <c r="P5" s="245"/>
      <c r="Q5" s="244"/>
      <c r="R5" s="106"/>
      <c r="S5" s="106"/>
      <c r="T5" s="106"/>
      <c r="U5" s="106"/>
    </row>
    <row r="6" spans="1:21" s="3" customFormat="1">
      <c r="A6" s="46"/>
      <c r="B6" s="175" t="s">
        <v>64</v>
      </c>
      <c r="C6" s="257">
        <v>-0.66039773003332536</v>
      </c>
      <c r="D6" s="257">
        <v>-0.47446543598909308</v>
      </c>
      <c r="E6" s="257">
        <v>-0.56106682222648729</v>
      </c>
      <c r="F6" s="45"/>
      <c r="G6" s="257"/>
      <c r="H6" s="257"/>
      <c r="I6" s="257"/>
      <c r="J6" s="45"/>
      <c r="K6" s="257"/>
      <c r="L6" s="257"/>
      <c r="M6" s="257"/>
      <c r="N6" s="45"/>
      <c r="O6" s="257"/>
      <c r="P6" s="257"/>
      <c r="Q6" s="257"/>
      <c r="R6" s="45"/>
      <c r="S6" s="257">
        <v>-0.66039773003332536</v>
      </c>
      <c r="T6" s="257">
        <v>-0.47446543598909308</v>
      </c>
      <c r="U6" s="257">
        <v>-0.56106682222648729</v>
      </c>
    </row>
    <row r="7" spans="1:21" s="3" customFormat="1">
      <c r="A7" s="46"/>
      <c r="B7" s="175" t="s">
        <v>67</v>
      </c>
      <c r="C7" s="257">
        <v>0.24088880249047989</v>
      </c>
      <c r="D7" s="257">
        <v>0.18205826046640175</v>
      </c>
      <c r="E7" s="257">
        <v>0.22679978049874577</v>
      </c>
      <c r="F7" s="45"/>
      <c r="G7" s="257"/>
      <c r="H7" s="257"/>
      <c r="I7" s="257"/>
      <c r="J7" s="45"/>
      <c r="K7" s="257"/>
      <c r="L7" s="257"/>
      <c r="M7" s="257"/>
      <c r="N7" s="45"/>
      <c r="O7" s="257"/>
      <c r="P7" s="257"/>
      <c r="Q7" s="257"/>
      <c r="R7" s="45"/>
      <c r="S7" s="257">
        <v>0.24088880249047989</v>
      </c>
      <c r="T7" s="257">
        <v>0.18205826046640175</v>
      </c>
      <c r="U7" s="257">
        <v>0.22679978049874577</v>
      </c>
    </row>
    <row r="8" spans="1:21" s="3" customFormat="1">
      <c r="A8" s="46"/>
      <c r="B8" s="175" t="s">
        <v>56</v>
      </c>
      <c r="C8" s="257">
        <v>0.21097116375850247</v>
      </c>
      <c r="D8" s="257">
        <v>3.8674228081004784E-2</v>
      </c>
      <c r="E8" s="257">
        <v>0.14622652872132483</v>
      </c>
      <c r="F8" s="45"/>
      <c r="G8" s="257"/>
      <c r="H8" s="257"/>
      <c r="I8" s="257"/>
      <c r="J8" s="38"/>
      <c r="K8" s="257"/>
      <c r="L8" s="257"/>
      <c r="M8" s="257"/>
      <c r="N8" s="38"/>
      <c r="O8" s="257"/>
      <c r="P8" s="257"/>
      <c r="Q8" s="257"/>
      <c r="R8" s="38"/>
      <c r="S8" s="257">
        <v>0.21097116375850247</v>
      </c>
      <c r="T8" s="257">
        <v>3.8674228081004784E-2</v>
      </c>
      <c r="U8" s="257">
        <v>0.14622652872132483</v>
      </c>
    </row>
    <row r="9" spans="1:21" s="3" customFormat="1">
      <c r="A9" s="46"/>
      <c r="B9" s="175" t="s">
        <v>58</v>
      </c>
      <c r="C9" s="257">
        <v>-0.13481039579480225</v>
      </c>
      <c r="D9" s="257">
        <v>3.8584826791330754E-2</v>
      </c>
      <c r="E9" s="257">
        <v>-4.1117030134336152E-2</v>
      </c>
      <c r="F9" s="45"/>
      <c r="G9" s="257"/>
      <c r="H9" s="257"/>
      <c r="I9" s="257"/>
      <c r="J9" s="38"/>
      <c r="K9" s="257"/>
      <c r="L9" s="257"/>
      <c r="M9" s="257"/>
      <c r="N9" s="38"/>
      <c r="O9" s="257"/>
      <c r="P9" s="257"/>
      <c r="Q9" s="257"/>
      <c r="R9" s="38"/>
      <c r="S9" s="257">
        <v>-0.13481039579480225</v>
      </c>
      <c r="T9" s="257">
        <v>3.8584826791330754E-2</v>
      </c>
      <c r="U9" s="257">
        <v>-4.1117030134336152E-2</v>
      </c>
    </row>
    <row r="10" spans="1:21" s="3" customFormat="1">
      <c r="A10" s="46"/>
      <c r="B10" s="175" t="s">
        <v>63</v>
      </c>
      <c r="C10" s="257">
        <v>-0.23164652791004417</v>
      </c>
      <c r="D10" s="257">
        <v>0.65248125811926649</v>
      </c>
      <c r="E10" s="257">
        <v>-0.19512443040863914</v>
      </c>
      <c r="F10" s="45"/>
      <c r="G10" s="257"/>
      <c r="H10" s="257"/>
      <c r="I10" s="257"/>
      <c r="J10" s="38"/>
      <c r="K10" s="257"/>
      <c r="L10" s="257"/>
      <c r="M10" s="257"/>
      <c r="N10" s="38"/>
      <c r="O10" s="257"/>
      <c r="P10" s="257"/>
      <c r="Q10" s="257"/>
      <c r="R10" s="38"/>
      <c r="S10" s="257">
        <v>-0.23164652791004417</v>
      </c>
      <c r="T10" s="257">
        <v>0.65248125811926649</v>
      </c>
      <c r="U10" s="257">
        <v>-0.19512443040863914</v>
      </c>
    </row>
    <row r="11" spans="1:21" s="3" customFormat="1">
      <c r="A11" s="46"/>
      <c r="B11" s="175" t="s">
        <v>34</v>
      </c>
      <c r="C11" s="257">
        <v>0</v>
      </c>
      <c r="D11" s="257">
        <v>-0.24860089156406062</v>
      </c>
      <c r="E11" s="257">
        <v>-0.24860089156406062</v>
      </c>
      <c r="F11" s="45"/>
      <c r="G11" s="257"/>
      <c r="H11" s="257"/>
      <c r="I11" s="257"/>
      <c r="J11" s="38"/>
      <c r="K11" s="257"/>
      <c r="L11" s="257"/>
      <c r="M11" s="257"/>
      <c r="N11" s="38"/>
      <c r="O11" s="257"/>
      <c r="P11" s="257"/>
      <c r="Q11" s="257"/>
      <c r="R11" s="38"/>
      <c r="S11" s="257">
        <v>0</v>
      </c>
      <c r="T11" s="257">
        <v>-0.24860089156406062</v>
      </c>
      <c r="U11" s="257">
        <v>-0.24860089156406062</v>
      </c>
    </row>
    <row r="12" spans="1:21" s="3" customFormat="1">
      <c r="A12" s="46" t="s">
        <v>35</v>
      </c>
      <c r="B12" s="176"/>
      <c r="C12" s="255">
        <v>-0.15312220249309924</v>
      </c>
      <c r="D12" s="255">
        <v>-0.28729080289355002</v>
      </c>
      <c r="E12" s="255">
        <v>-0.20852272021080895</v>
      </c>
      <c r="F12" s="45"/>
      <c r="G12" s="255"/>
      <c r="H12" s="255"/>
      <c r="I12" s="255"/>
      <c r="J12" s="174"/>
      <c r="K12" s="255"/>
      <c r="L12" s="255"/>
      <c r="M12" s="255"/>
      <c r="N12" s="174"/>
      <c r="O12" s="255"/>
      <c r="P12" s="255"/>
      <c r="Q12" s="255"/>
      <c r="R12" s="174"/>
      <c r="S12" s="255">
        <v>-0.15312220249309924</v>
      </c>
      <c r="T12" s="255">
        <v>-0.28729080289355002</v>
      </c>
      <c r="U12" s="255">
        <v>-0.20852272021080895</v>
      </c>
    </row>
    <row r="13" spans="1:21" s="3" customFormat="1">
      <c r="A13" s="106"/>
      <c r="B13" s="106"/>
      <c r="C13" s="257"/>
      <c r="D13" s="257"/>
      <c r="E13" s="257"/>
      <c r="F13" s="109"/>
      <c r="G13" s="257"/>
      <c r="H13" s="257"/>
      <c r="I13" s="257"/>
      <c r="J13" s="109"/>
      <c r="K13" s="257"/>
      <c r="L13" s="257"/>
      <c r="M13" s="257"/>
      <c r="N13" s="109"/>
      <c r="O13" s="257"/>
      <c r="P13" s="257"/>
      <c r="Q13" s="257"/>
      <c r="R13" s="109"/>
      <c r="S13" s="257"/>
      <c r="T13" s="257"/>
      <c r="U13" s="257"/>
    </row>
    <row r="14" spans="1:21" s="3" customFormat="1">
      <c r="A14" s="46"/>
      <c r="B14" s="175" t="s">
        <v>32</v>
      </c>
      <c r="C14" s="257">
        <v>0.14677872199556141</v>
      </c>
      <c r="D14" s="257">
        <v>9.1783995814261665E-2</v>
      </c>
      <c r="E14" s="257">
        <v>0.12358774284817009</v>
      </c>
      <c r="F14" s="45"/>
      <c r="G14" s="257"/>
      <c r="H14" s="257"/>
      <c r="I14" s="257"/>
      <c r="J14" s="45"/>
      <c r="K14" s="257"/>
      <c r="L14" s="257"/>
      <c r="M14" s="257"/>
      <c r="N14" s="45"/>
      <c r="O14" s="257"/>
      <c r="P14" s="257"/>
      <c r="Q14" s="257"/>
      <c r="R14" s="45"/>
      <c r="S14" s="257">
        <v>0.14677872199556141</v>
      </c>
      <c r="T14" s="257">
        <v>9.1783995814261665E-2</v>
      </c>
      <c r="U14" s="257">
        <v>0.12358774284817009</v>
      </c>
    </row>
    <row r="15" spans="1:21" s="3" customFormat="1">
      <c r="A15" s="46"/>
      <c r="B15" s="175" t="s">
        <v>31</v>
      </c>
      <c r="C15" s="257">
        <v>0.19836430931667492</v>
      </c>
      <c r="D15" s="257">
        <v>-4.874878349637788E-2</v>
      </c>
      <c r="E15" s="257">
        <v>6.1617135577375436E-2</v>
      </c>
      <c r="F15" s="45"/>
      <c r="G15" s="257"/>
      <c r="H15" s="257"/>
      <c r="I15" s="257"/>
      <c r="J15" s="45"/>
      <c r="K15" s="257"/>
      <c r="L15" s="257"/>
      <c r="M15" s="257"/>
      <c r="N15" s="45"/>
      <c r="O15" s="257"/>
      <c r="P15" s="257"/>
      <c r="Q15" s="257"/>
      <c r="R15" s="45"/>
      <c r="S15" s="257">
        <v>0.19836430931667492</v>
      </c>
      <c r="T15" s="257">
        <v>-4.874878349637788E-2</v>
      </c>
      <c r="U15" s="257">
        <v>6.1617135577375436E-2</v>
      </c>
    </row>
    <row r="16" spans="1:21" s="3" customFormat="1">
      <c r="A16" s="46"/>
      <c r="B16" s="175" t="s">
        <v>33</v>
      </c>
      <c r="C16" s="257">
        <v>-1.3852372084646175E-2</v>
      </c>
      <c r="D16" s="257">
        <v>-8.1241953047679047E-2</v>
      </c>
      <c r="E16" s="257">
        <v>-3.7142876268685621E-2</v>
      </c>
      <c r="F16" s="45"/>
      <c r="G16" s="257"/>
      <c r="H16" s="257"/>
      <c r="I16" s="257"/>
      <c r="J16" s="45"/>
      <c r="K16" s="257"/>
      <c r="L16" s="257"/>
      <c r="M16" s="257"/>
      <c r="N16" s="45"/>
      <c r="O16" s="257"/>
      <c r="P16" s="257"/>
      <c r="Q16" s="257"/>
      <c r="R16" s="45"/>
      <c r="S16" s="257">
        <v>-1.3852372084646175E-2</v>
      </c>
      <c r="T16" s="257">
        <v>-8.1241953047679047E-2</v>
      </c>
      <c r="U16" s="257">
        <v>-3.7142876268685621E-2</v>
      </c>
    </row>
    <row r="17" spans="1:21" s="3" customFormat="1">
      <c r="A17" s="46"/>
      <c r="B17" s="175" t="s">
        <v>55</v>
      </c>
      <c r="C17" s="257">
        <v>9.1652186763011331E-2</v>
      </c>
      <c r="D17" s="257">
        <v>0.43154168047167768</v>
      </c>
      <c r="E17" s="257">
        <v>0.25581791779775809</v>
      </c>
      <c r="F17" s="45"/>
      <c r="G17" s="257"/>
      <c r="H17" s="257"/>
      <c r="I17" s="257"/>
      <c r="J17" s="45"/>
      <c r="K17" s="257"/>
      <c r="L17" s="257"/>
      <c r="M17" s="257"/>
      <c r="N17" s="45"/>
      <c r="O17" s="257"/>
      <c r="P17" s="257"/>
      <c r="Q17" s="257"/>
      <c r="R17" s="45"/>
      <c r="S17" s="257">
        <v>9.1652186763011331E-2</v>
      </c>
      <c r="T17" s="257">
        <v>0.43154168047167768</v>
      </c>
      <c r="U17" s="257">
        <v>0.25581791779775809</v>
      </c>
    </row>
    <row r="18" spans="1:21" s="3" customFormat="1">
      <c r="A18" s="46"/>
      <c r="B18" s="175" t="s">
        <v>30</v>
      </c>
      <c r="C18" s="257">
        <v>-0.33549691292670086</v>
      </c>
      <c r="D18" s="257">
        <v>-8.6762830550524611E-2</v>
      </c>
      <c r="E18" s="257">
        <v>-0.20081800359750115</v>
      </c>
      <c r="F18" s="45"/>
      <c r="G18" s="257"/>
      <c r="H18" s="257"/>
      <c r="I18" s="257"/>
      <c r="J18" s="45"/>
      <c r="K18" s="257"/>
      <c r="L18" s="257"/>
      <c r="M18" s="257"/>
      <c r="N18" s="45"/>
      <c r="O18" s="257"/>
      <c r="P18" s="257"/>
      <c r="Q18" s="257"/>
      <c r="R18" s="45"/>
      <c r="S18" s="257">
        <v>-0.33549691292670086</v>
      </c>
      <c r="T18" s="257">
        <v>-8.6762830550524611E-2</v>
      </c>
      <c r="U18" s="257">
        <v>-0.20081800359750115</v>
      </c>
    </row>
    <row r="19" spans="1:21" s="3" customFormat="1">
      <c r="A19" s="46"/>
      <c r="B19" s="175" t="s">
        <v>62</v>
      </c>
      <c r="C19" s="257">
        <v>0</v>
      </c>
      <c r="D19" s="257">
        <v>-0.53273428950773172</v>
      </c>
      <c r="E19" s="257">
        <v>-0.53273428950773172</v>
      </c>
      <c r="F19" s="45"/>
      <c r="G19" s="257"/>
      <c r="H19" s="257"/>
      <c r="I19" s="257"/>
      <c r="J19" s="45"/>
      <c r="K19" s="257"/>
      <c r="L19" s="257"/>
      <c r="M19" s="257"/>
      <c r="N19" s="45"/>
      <c r="O19" s="257"/>
      <c r="P19" s="257"/>
      <c r="Q19" s="257"/>
      <c r="R19" s="45"/>
      <c r="S19" s="257">
        <v>0</v>
      </c>
      <c r="T19" s="257">
        <v>-0.53273428950773172</v>
      </c>
      <c r="U19" s="257">
        <v>-0.53273428950773172</v>
      </c>
    </row>
    <row r="20" spans="1:21" s="3" customFormat="1">
      <c r="A20" s="46"/>
      <c r="B20" s="175" t="s">
        <v>119</v>
      </c>
      <c r="C20" s="257">
        <v>0.4257357098320369</v>
      </c>
      <c r="D20" s="257">
        <v>2.4280705389863339E-2</v>
      </c>
      <c r="E20" s="257">
        <v>5.7414243072437192E-2</v>
      </c>
      <c r="F20" s="45"/>
      <c r="G20" s="257"/>
      <c r="H20" s="257"/>
      <c r="I20" s="257"/>
      <c r="J20" s="45"/>
      <c r="K20" s="257"/>
      <c r="L20" s="257"/>
      <c r="M20" s="257"/>
      <c r="N20" s="45"/>
      <c r="O20" s="257"/>
      <c r="P20" s="257"/>
      <c r="Q20" s="257"/>
      <c r="R20" s="45"/>
      <c r="S20" s="257">
        <v>0.4257357098320369</v>
      </c>
      <c r="T20" s="257">
        <v>2.4280705389863339E-2</v>
      </c>
      <c r="U20" s="257">
        <v>5.7414243072437192E-2</v>
      </c>
    </row>
    <row r="21" spans="1:21" s="3" customFormat="1">
      <c r="A21" s="46"/>
      <c r="B21" s="175" t="s">
        <v>132</v>
      </c>
      <c r="C21" s="257">
        <v>0</v>
      </c>
      <c r="D21" s="257" t="s">
        <v>157</v>
      </c>
      <c r="E21" s="257" t="s">
        <v>157</v>
      </c>
      <c r="F21" s="45"/>
      <c r="G21" s="257"/>
      <c r="H21" s="257"/>
      <c r="I21" s="257"/>
      <c r="J21" s="45"/>
      <c r="K21" s="257"/>
      <c r="L21" s="257"/>
      <c r="M21" s="257"/>
      <c r="N21" s="45"/>
      <c r="O21" s="257"/>
      <c r="P21" s="257"/>
      <c r="Q21" s="257"/>
      <c r="R21" s="45"/>
      <c r="S21" s="257">
        <v>0</v>
      </c>
      <c r="T21" s="257" t="s">
        <v>157</v>
      </c>
      <c r="U21" s="257" t="s">
        <v>157</v>
      </c>
    </row>
    <row r="22" spans="1:21" s="3" customFormat="1">
      <c r="A22" s="46"/>
      <c r="B22" s="175" t="s">
        <v>129</v>
      </c>
      <c r="C22" s="257" t="s">
        <v>157</v>
      </c>
      <c r="D22" s="257" t="s">
        <v>157</v>
      </c>
      <c r="E22" s="257" t="s">
        <v>157</v>
      </c>
      <c r="F22" s="45"/>
      <c r="G22" s="257"/>
      <c r="H22" s="257"/>
      <c r="I22" s="257"/>
      <c r="J22" s="45"/>
      <c r="K22" s="257"/>
      <c r="L22" s="257"/>
      <c r="M22" s="257"/>
      <c r="N22" s="45"/>
      <c r="O22" s="257"/>
      <c r="P22" s="257"/>
      <c r="Q22" s="257"/>
      <c r="R22" s="45"/>
      <c r="S22" s="257" t="s">
        <v>157</v>
      </c>
      <c r="T22" s="257" t="s">
        <v>157</v>
      </c>
      <c r="U22" s="257" t="s">
        <v>157</v>
      </c>
    </row>
    <row r="23" spans="1:21" s="3" customFormat="1">
      <c r="A23" s="46"/>
      <c r="B23" s="175" t="s">
        <v>121</v>
      </c>
      <c r="C23" s="257">
        <v>-7.5969236034549775E-2</v>
      </c>
      <c r="D23" s="257">
        <v>0.37865840764056113</v>
      </c>
      <c r="E23" s="257">
        <v>4.2590309766893147E-4</v>
      </c>
      <c r="F23" s="45"/>
      <c r="G23" s="257"/>
      <c r="H23" s="257"/>
      <c r="I23" s="257"/>
      <c r="J23" s="38"/>
      <c r="K23" s="257"/>
      <c r="L23" s="257"/>
      <c r="M23" s="257"/>
      <c r="N23" s="38"/>
      <c r="O23" s="257"/>
      <c r="P23" s="257"/>
      <c r="Q23" s="257"/>
      <c r="R23" s="38"/>
      <c r="S23" s="257">
        <v>-7.5969236034549775E-2</v>
      </c>
      <c r="T23" s="257">
        <v>0.37865840764056113</v>
      </c>
      <c r="U23" s="257">
        <v>4.2590309766893147E-4</v>
      </c>
    </row>
    <row r="24" spans="1:21" s="3" customFormat="1">
      <c r="A24" s="46" t="s">
        <v>65</v>
      </c>
      <c r="B24" s="176"/>
      <c r="C24" s="255">
        <v>9.6302085945201968E-2</v>
      </c>
      <c r="D24" s="255">
        <v>3.0696988173671797E-2</v>
      </c>
      <c r="E24" s="255">
        <v>6.4702577905277184E-2</v>
      </c>
      <c r="F24" s="45"/>
      <c r="G24" s="255"/>
      <c r="H24" s="255"/>
      <c r="I24" s="255"/>
      <c r="J24" s="174"/>
      <c r="K24" s="255"/>
      <c r="L24" s="255"/>
      <c r="M24" s="255"/>
      <c r="N24" s="174"/>
      <c r="O24" s="255"/>
      <c r="P24" s="255"/>
      <c r="Q24" s="255"/>
      <c r="R24" s="174"/>
      <c r="S24" s="255">
        <v>9.6302085945201968E-2</v>
      </c>
      <c r="T24" s="255">
        <v>3.0696988173671797E-2</v>
      </c>
      <c r="U24" s="255">
        <v>6.4702577905277184E-2</v>
      </c>
    </row>
    <row r="25" spans="1:21" s="3" customFormat="1">
      <c r="A25" s="106"/>
      <c r="B25" s="106"/>
      <c r="C25" s="257"/>
      <c r="D25" s="257"/>
      <c r="E25" s="257"/>
      <c r="F25" s="45"/>
      <c r="G25" s="257"/>
      <c r="H25" s="257"/>
      <c r="I25" s="257"/>
      <c r="J25" s="109"/>
      <c r="K25" s="257"/>
      <c r="L25" s="257"/>
      <c r="M25" s="257"/>
      <c r="N25" s="109"/>
      <c r="O25" s="257"/>
      <c r="P25" s="257"/>
      <c r="Q25" s="257"/>
      <c r="R25" s="109"/>
      <c r="S25" s="257"/>
      <c r="T25" s="257"/>
      <c r="U25" s="257"/>
    </row>
    <row r="26" spans="1:21" s="3" customFormat="1">
      <c r="A26" s="46"/>
      <c r="B26" s="175" t="s">
        <v>61</v>
      </c>
      <c r="C26" s="257">
        <v>0.10145316550121498</v>
      </c>
      <c r="D26" s="257">
        <v>9.4313611282459096E-3</v>
      </c>
      <c r="E26" s="257">
        <v>4.6406834634603988E-2</v>
      </c>
      <c r="F26" s="45"/>
      <c r="G26" s="257"/>
      <c r="H26" s="257"/>
      <c r="I26" s="257"/>
      <c r="J26" s="45"/>
      <c r="K26" s="257"/>
      <c r="L26" s="257"/>
      <c r="M26" s="257"/>
      <c r="N26" s="45"/>
      <c r="O26" s="257"/>
      <c r="P26" s="257"/>
      <c r="Q26" s="257"/>
      <c r="R26" s="45"/>
      <c r="S26" s="257">
        <v>0.10145316550121498</v>
      </c>
      <c r="T26" s="257">
        <v>9.4313611282459096E-3</v>
      </c>
      <c r="U26" s="257">
        <v>4.6406834634603988E-2</v>
      </c>
    </row>
    <row r="27" spans="1:21" s="3" customFormat="1">
      <c r="A27" s="46"/>
      <c r="B27" s="175" t="s">
        <v>28</v>
      </c>
      <c r="C27" s="257">
        <v>-0.7732076832523278</v>
      </c>
      <c r="D27" s="257">
        <v>-0.26267808255368225</v>
      </c>
      <c r="E27" s="257">
        <v>-0.45669436981795103</v>
      </c>
      <c r="F27" s="45"/>
      <c r="G27" s="257"/>
      <c r="H27" s="257"/>
      <c r="I27" s="257"/>
      <c r="J27" s="45"/>
      <c r="K27" s="257"/>
      <c r="L27" s="257"/>
      <c r="M27" s="257"/>
      <c r="N27" s="45"/>
      <c r="O27" s="257"/>
      <c r="P27" s="257"/>
      <c r="Q27" s="257"/>
      <c r="R27" s="45"/>
      <c r="S27" s="257">
        <v>-0.7732076832523278</v>
      </c>
      <c r="T27" s="257">
        <v>-0.26267808255368225</v>
      </c>
      <c r="U27" s="257">
        <v>-0.45669436981795103</v>
      </c>
    </row>
    <row r="28" spans="1:21" s="3" customFormat="1">
      <c r="A28" s="46"/>
      <c r="B28" s="175" t="s">
        <v>98</v>
      </c>
      <c r="C28" s="257">
        <v>0.25714944275687568</v>
      </c>
      <c r="D28" s="257" t="s">
        <v>157</v>
      </c>
      <c r="E28" s="257">
        <v>0.25714944275687557</v>
      </c>
      <c r="F28" s="45"/>
      <c r="G28" s="257"/>
      <c r="H28" s="257"/>
      <c r="I28" s="257"/>
      <c r="J28" s="45"/>
      <c r="K28" s="257"/>
      <c r="L28" s="257"/>
      <c r="M28" s="257"/>
      <c r="N28" s="45"/>
      <c r="O28" s="257"/>
      <c r="P28" s="257"/>
      <c r="Q28" s="257"/>
      <c r="R28" s="45"/>
      <c r="S28" s="257">
        <v>0.25714944275687568</v>
      </c>
      <c r="T28" s="257" t="s">
        <v>157</v>
      </c>
      <c r="U28" s="257">
        <v>0.25714944275687557</v>
      </c>
    </row>
    <row r="29" spans="1:21" s="3" customFormat="1">
      <c r="A29" s="46"/>
      <c r="B29" s="175" t="s">
        <v>123</v>
      </c>
      <c r="C29" s="257">
        <v>0</v>
      </c>
      <c r="D29" s="257" t="s">
        <v>157</v>
      </c>
      <c r="E29" s="257" t="s">
        <v>157</v>
      </c>
      <c r="F29" s="45"/>
      <c r="G29" s="257"/>
      <c r="H29" s="257"/>
      <c r="I29" s="257"/>
      <c r="J29" s="45"/>
      <c r="K29" s="257"/>
      <c r="L29" s="257"/>
      <c r="M29" s="257"/>
      <c r="N29" s="45"/>
      <c r="O29" s="257"/>
      <c r="P29" s="257"/>
      <c r="Q29" s="257"/>
      <c r="R29" s="45"/>
      <c r="S29" s="257">
        <v>0</v>
      </c>
      <c r="T29" s="257" t="s">
        <v>157</v>
      </c>
      <c r="U29" s="257" t="s">
        <v>157</v>
      </c>
    </row>
    <row r="30" spans="1:21" s="3" customFormat="1">
      <c r="A30" s="46" t="s">
        <v>29</v>
      </c>
      <c r="B30" s="176"/>
      <c r="C30" s="255">
        <v>-4.7799634084878417E-2</v>
      </c>
      <c r="D30" s="255">
        <v>-5.2012248163334114E-2</v>
      </c>
      <c r="E30" s="255">
        <v>-5.0248787046658361E-2</v>
      </c>
      <c r="F30" s="45"/>
      <c r="G30" s="255"/>
      <c r="H30" s="255"/>
      <c r="I30" s="255"/>
      <c r="J30" s="174"/>
      <c r="K30" s="255"/>
      <c r="L30" s="255"/>
      <c r="M30" s="255"/>
      <c r="N30" s="174"/>
      <c r="O30" s="255"/>
      <c r="P30" s="255"/>
      <c r="Q30" s="255"/>
      <c r="R30" s="174"/>
      <c r="S30" s="255">
        <v>-4.7799634084878417E-2</v>
      </c>
      <c r="T30" s="255">
        <v>-5.2012248163334114E-2</v>
      </c>
      <c r="U30" s="255">
        <v>-5.0248787046658361E-2</v>
      </c>
    </row>
    <row r="31" spans="1:21" s="3" customFormat="1">
      <c r="A31" s="177"/>
      <c r="B31" s="176"/>
      <c r="C31" s="257"/>
      <c r="D31" s="257"/>
      <c r="E31" s="257"/>
      <c r="F31" s="45"/>
      <c r="G31" s="257"/>
      <c r="H31" s="257"/>
      <c r="I31" s="257"/>
      <c r="J31" s="174"/>
      <c r="K31" s="257"/>
      <c r="L31" s="257"/>
      <c r="M31" s="257"/>
      <c r="N31" s="174"/>
      <c r="O31" s="257"/>
      <c r="P31" s="257"/>
      <c r="Q31" s="257"/>
      <c r="R31" s="174"/>
      <c r="S31" s="257"/>
      <c r="T31" s="257"/>
      <c r="U31" s="257"/>
    </row>
    <row r="32" spans="1:21" s="3" customFormat="1">
      <c r="A32" s="46"/>
      <c r="B32" s="175" t="s">
        <v>57</v>
      </c>
      <c r="C32" s="257">
        <v>0.13319121236095957</v>
      </c>
      <c r="D32" s="257">
        <v>2.3302744794580044E-2</v>
      </c>
      <c r="E32" s="257">
        <v>6.3228280141931742E-2</v>
      </c>
      <c r="F32" s="45"/>
      <c r="G32" s="257"/>
      <c r="H32" s="257"/>
      <c r="I32" s="257"/>
      <c r="J32" s="45"/>
      <c r="K32" s="257"/>
      <c r="L32" s="257"/>
      <c r="M32" s="257"/>
      <c r="N32" s="45"/>
      <c r="O32" s="257"/>
      <c r="P32" s="257"/>
      <c r="Q32" s="257"/>
      <c r="R32" s="45"/>
      <c r="S32" s="257">
        <v>0.13319121236095957</v>
      </c>
      <c r="T32" s="257">
        <v>2.3302744794580044E-2</v>
      </c>
      <c r="U32" s="257">
        <v>6.3228280141931742E-2</v>
      </c>
    </row>
    <row r="33" spans="1:21" s="3" customFormat="1">
      <c r="A33" s="46"/>
      <c r="B33" s="175" t="s">
        <v>120</v>
      </c>
      <c r="C33" s="257">
        <v>-0.12769575474498177</v>
      </c>
      <c r="D33" s="257">
        <v>-0.20747551872246234</v>
      </c>
      <c r="E33" s="257">
        <v>-0.18326298143227263</v>
      </c>
      <c r="F33" s="45"/>
      <c r="G33" s="257"/>
      <c r="H33" s="257"/>
      <c r="I33" s="257"/>
      <c r="J33" s="38"/>
      <c r="K33" s="257"/>
      <c r="L33" s="257"/>
      <c r="M33" s="257"/>
      <c r="N33" s="38"/>
      <c r="O33" s="257"/>
      <c r="P33" s="257"/>
      <c r="Q33" s="257"/>
      <c r="R33" s="38"/>
      <c r="S33" s="257">
        <v>-0.12769575474498177</v>
      </c>
      <c r="T33" s="257">
        <v>-0.20747551872246234</v>
      </c>
      <c r="U33" s="257">
        <v>-0.18326298143227263</v>
      </c>
    </row>
    <row r="34" spans="1:21" s="3" customFormat="1">
      <c r="A34" s="46"/>
      <c r="B34" s="175" t="s">
        <v>107</v>
      </c>
      <c r="C34" s="257" t="s">
        <v>157</v>
      </c>
      <c r="D34" s="257">
        <v>0.82387105185711673</v>
      </c>
      <c r="E34" s="257" t="s">
        <v>157</v>
      </c>
      <c r="F34" s="45"/>
      <c r="G34" s="257"/>
      <c r="H34" s="257"/>
      <c r="I34" s="257"/>
      <c r="J34" s="38"/>
      <c r="K34" s="257"/>
      <c r="L34" s="257"/>
      <c r="M34" s="257"/>
      <c r="N34" s="38"/>
      <c r="O34" s="257"/>
      <c r="P34" s="257"/>
      <c r="Q34" s="257"/>
      <c r="R34" s="38"/>
      <c r="S34" s="257" t="s">
        <v>157</v>
      </c>
      <c r="T34" s="257">
        <v>0.82387105185711673</v>
      </c>
      <c r="U34" s="257" t="s">
        <v>157</v>
      </c>
    </row>
    <row r="35" spans="1:21" s="3" customFormat="1">
      <c r="A35" s="46"/>
      <c r="B35" s="175" t="s">
        <v>26</v>
      </c>
      <c r="C35" s="257">
        <v>-0.99857711306315367</v>
      </c>
      <c r="D35" s="257" t="s">
        <v>157</v>
      </c>
      <c r="E35" s="257">
        <v>-1.002498291989792</v>
      </c>
      <c r="F35" s="45"/>
      <c r="G35" s="257"/>
      <c r="H35" s="257"/>
      <c r="I35" s="257"/>
      <c r="J35" s="38"/>
      <c r="K35" s="257"/>
      <c r="L35" s="257"/>
      <c r="M35" s="257"/>
      <c r="N35" s="38"/>
      <c r="O35" s="257"/>
      <c r="P35" s="257"/>
      <c r="Q35" s="257"/>
      <c r="R35" s="38"/>
      <c r="S35" s="257">
        <v>-0.99857711306315367</v>
      </c>
      <c r="T35" s="257" t="s">
        <v>157</v>
      </c>
      <c r="U35" s="257">
        <v>-1.002498291989792</v>
      </c>
    </row>
    <row r="36" spans="1:21" s="3" customFormat="1">
      <c r="A36" s="46"/>
      <c r="B36" s="175" t="s">
        <v>124</v>
      </c>
      <c r="C36" s="257">
        <v>9.9807783742362557E-2</v>
      </c>
      <c r="D36" s="257">
        <v>0.19215300652585116</v>
      </c>
      <c r="E36" s="257">
        <v>0.15715019191152366</v>
      </c>
      <c r="F36" s="45"/>
      <c r="G36" s="257"/>
      <c r="H36" s="257"/>
      <c r="I36" s="257"/>
      <c r="J36" s="38"/>
      <c r="K36" s="257"/>
      <c r="L36" s="257"/>
      <c r="M36" s="257"/>
      <c r="N36" s="38"/>
      <c r="O36" s="257"/>
      <c r="P36" s="257"/>
      <c r="Q36" s="257"/>
      <c r="R36" s="38"/>
      <c r="S36" s="257">
        <v>9.9807783742362557E-2</v>
      </c>
      <c r="T36" s="257">
        <v>0.19215300652585116</v>
      </c>
      <c r="U36" s="257">
        <v>0.15715019191152366</v>
      </c>
    </row>
    <row r="37" spans="1:21" s="3" customFormat="1">
      <c r="A37" s="46" t="s">
        <v>27</v>
      </c>
      <c r="B37" s="176"/>
      <c r="C37" s="255">
        <v>0.22338829321209835</v>
      </c>
      <c r="D37" s="255">
        <v>-7.8111807342332213E-4</v>
      </c>
      <c r="E37" s="255">
        <v>8.9945293707358556E-2</v>
      </c>
      <c r="F37" s="45"/>
      <c r="G37" s="255"/>
      <c r="H37" s="255"/>
      <c r="I37" s="255"/>
      <c r="J37" s="174"/>
      <c r="K37" s="255"/>
      <c r="L37" s="255"/>
      <c r="M37" s="255"/>
      <c r="N37" s="174"/>
      <c r="O37" s="255"/>
      <c r="P37" s="255"/>
      <c r="Q37" s="255"/>
      <c r="R37" s="174"/>
      <c r="S37" s="255">
        <v>0.22338829321209835</v>
      </c>
      <c r="T37" s="255">
        <v>-7.8111807342332213E-4</v>
      </c>
      <c r="U37" s="255">
        <v>8.9945293707358556E-2</v>
      </c>
    </row>
    <row r="38" spans="1:21" s="3" customFormat="1">
      <c r="A38" s="106"/>
      <c r="B38" s="106"/>
      <c r="C38" s="257"/>
      <c r="D38" s="257"/>
      <c r="E38" s="257"/>
      <c r="F38" s="45"/>
      <c r="G38" s="257"/>
      <c r="H38" s="257"/>
      <c r="I38" s="257"/>
      <c r="J38" s="109"/>
      <c r="K38" s="257"/>
      <c r="L38" s="257"/>
      <c r="M38" s="257"/>
      <c r="N38" s="109"/>
      <c r="O38" s="257"/>
      <c r="P38" s="257"/>
      <c r="Q38" s="257"/>
      <c r="R38" s="109"/>
      <c r="S38" s="257"/>
      <c r="T38" s="257"/>
      <c r="U38" s="257"/>
    </row>
    <row r="39" spans="1:21" s="3" customFormat="1">
      <c r="A39" s="46"/>
      <c r="B39" s="175" t="s">
        <v>24</v>
      </c>
      <c r="C39" s="257" t="s">
        <v>157</v>
      </c>
      <c r="D39" s="257">
        <v>-0.2159215329845505</v>
      </c>
      <c r="E39" s="257">
        <v>-0.21592153298455058</v>
      </c>
      <c r="F39" s="45"/>
      <c r="G39" s="257"/>
      <c r="H39" s="257"/>
      <c r="I39" s="257"/>
      <c r="J39" s="45"/>
      <c r="K39" s="257"/>
      <c r="L39" s="257"/>
      <c r="M39" s="257"/>
      <c r="N39" s="45"/>
      <c r="O39" s="257"/>
      <c r="P39" s="257"/>
      <c r="Q39" s="257"/>
      <c r="R39" s="45"/>
      <c r="S39" s="257" t="s">
        <v>157</v>
      </c>
      <c r="T39" s="257">
        <v>-0.2159215329845505</v>
      </c>
      <c r="U39" s="257">
        <v>-0.21592153298455058</v>
      </c>
    </row>
    <row r="40" spans="1:21" s="3" customFormat="1">
      <c r="A40" s="46"/>
      <c r="B40" s="175" t="s">
        <v>23</v>
      </c>
      <c r="C40" s="257">
        <v>0</v>
      </c>
      <c r="D40" s="257">
        <v>0.48421661206750954</v>
      </c>
      <c r="E40" s="257">
        <v>0.48421661206750993</v>
      </c>
      <c r="F40" s="45"/>
      <c r="G40" s="257"/>
      <c r="H40" s="257"/>
      <c r="I40" s="257"/>
      <c r="J40" s="45"/>
      <c r="K40" s="257"/>
      <c r="L40" s="257"/>
      <c r="M40" s="257"/>
      <c r="N40" s="45"/>
      <c r="O40" s="257"/>
      <c r="P40" s="257"/>
      <c r="Q40" s="257"/>
      <c r="R40" s="38"/>
      <c r="S40" s="257">
        <v>0</v>
      </c>
      <c r="T40" s="257">
        <v>0.48421661206750954</v>
      </c>
      <c r="U40" s="257">
        <v>0.48421661206750993</v>
      </c>
    </row>
    <row r="41" spans="1:21" s="3" customFormat="1">
      <c r="A41" s="46"/>
      <c r="B41" s="175" t="s">
        <v>122</v>
      </c>
      <c r="C41" s="257">
        <v>-1</v>
      </c>
      <c r="D41" s="257">
        <v>-0.2481890875102041</v>
      </c>
      <c r="E41" s="257">
        <v>-0.24724590226349791</v>
      </c>
      <c r="F41" s="45"/>
      <c r="G41" s="257"/>
      <c r="H41" s="257"/>
      <c r="I41" s="257"/>
      <c r="J41" s="38"/>
      <c r="K41" s="257"/>
      <c r="L41" s="257"/>
      <c r="M41" s="257"/>
      <c r="N41" s="38"/>
      <c r="O41" s="257"/>
      <c r="P41" s="257"/>
      <c r="Q41" s="257"/>
      <c r="R41" s="38"/>
      <c r="S41" s="257">
        <v>-1</v>
      </c>
      <c r="T41" s="257">
        <v>-0.2481890875102041</v>
      </c>
      <c r="U41" s="257">
        <v>-0.24724590226349791</v>
      </c>
    </row>
    <row r="42" spans="1:21" s="3" customFormat="1">
      <c r="A42" s="46" t="s">
        <v>25</v>
      </c>
      <c r="B42" s="176"/>
      <c r="C42" s="255">
        <v>-1</v>
      </c>
      <c r="D42" s="255">
        <v>-1.6359368662140189E-2</v>
      </c>
      <c r="E42" s="255">
        <v>-1.6174390860200411E-2</v>
      </c>
      <c r="F42" s="45"/>
      <c r="G42" s="255"/>
      <c r="H42" s="255"/>
      <c r="I42" s="255"/>
      <c r="J42" s="174"/>
      <c r="K42" s="255"/>
      <c r="L42" s="255"/>
      <c r="M42" s="255"/>
      <c r="N42" s="174"/>
      <c r="O42" s="255"/>
      <c r="P42" s="255"/>
      <c r="Q42" s="255"/>
      <c r="R42" s="174"/>
      <c r="S42" s="255">
        <v>-1</v>
      </c>
      <c r="T42" s="255">
        <v>-1.6359368662140189E-2</v>
      </c>
      <c r="U42" s="255">
        <v>-1.6174390860200411E-2</v>
      </c>
    </row>
    <row r="43" spans="1:21" s="3" customFormat="1">
      <c r="A43" s="46"/>
      <c r="B43" s="175"/>
      <c r="C43" s="257"/>
      <c r="D43" s="257"/>
      <c r="E43" s="257"/>
      <c r="F43" s="45"/>
      <c r="G43" s="257"/>
      <c r="H43" s="257"/>
      <c r="I43" s="257"/>
      <c r="J43" s="174"/>
      <c r="K43" s="257"/>
      <c r="L43" s="257"/>
      <c r="M43" s="257"/>
      <c r="N43" s="45"/>
      <c r="O43" s="257"/>
      <c r="P43" s="257"/>
      <c r="Q43" s="257"/>
      <c r="R43" s="45"/>
      <c r="S43" s="257"/>
      <c r="T43" s="257"/>
      <c r="U43" s="257"/>
    </row>
    <row r="44" spans="1:21" s="3" customFormat="1">
      <c r="A44" s="46"/>
      <c r="B44" s="175" t="s">
        <v>113</v>
      </c>
      <c r="C44" s="257" t="s">
        <v>157</v>
      </c>
      <c r="D44" s="257" t="s">
        <v>157</v>
      </c>
      <c r="E44" s="257" t="s">
        <v>157</v>
      </c>
      <c r="F44" s="45"/>
      <c r="G44" s="257"/>
      <c r="H44" s="257"/>
      <c r="I44" s="257"/>
      <c r="J44" s="38"/>
      <c r="K44" s="257"/>
      <c r="L44" s="257"/>
      <c r="M44" s="257"/>
      <c r="N44" s="38"/>
      <c r="O44" s="257"/>
      <c r="P44" s="257"/>
      <c r="Q44" s="257"/>
      <c r="R44" s="38"/>
      <c r="S44" s="257" t="s">
        <v>157</v>
      </c>
      <c r="T44" s="257" t="s">
        <v>157</v>
      </c>
      <c r="U44" s="257" t="s">
        <v>157</v>
      </c>
    </row>
    <row r="45" spans="1:21" s="3" customFormat="1">
      <c r="A45" s="46" t="s">
        <v>66</v>
      </c>
      <c r="B45" s="176"/>
      <c r="C45" s="255" t="s">
        <v>157</v>
      </c>
      <c r="D45" s="255" t="s">
        <v>157</v>
      </c>
      <c r="E45" s="255" t="s">
        <v>157</v>
      </c>
      <c r="F45" s="174"/>
      <c r="G45" s="255"/>
      <c r="H45" s="255"/>
      <c r="I45" s="255"/>
      <c r="J45" s="174"/>
      <c r="K45" s="255"/>
      <c r="L45" s="255"/>
      <c r="M45" s="255"/>
      <c r="N45" s="174"/>
      <c r="O45" s="255"/>
      <c r="P45" s="255"/>
      <c r="Q45" s="255"/>
      <c r="R45" s="174"/>
      <c r="S45" s="255" t="s">
        <v>157</v>
      </c>
      <c r="T45" s="255" t="s">
        <v>157</v>
      </c>
      <c r="U45" s="255" t="s">
        <v>157</v>
      </c>
    </row>
    <row r="46" spans="1:21" s="3" customFormat="1">
      <c r="A46" s="46"/>
      <c r="B46" s="175"/>
      <c r="C46" s="257"/>
      <c r="D46" s="257"/>
      <c r="E46" s="257"/>
      <c r="F46" s="45"/>
      <c r="G46" s="257"/>
      <c r="H46" s="257"/>
      <c r="I46" s="257"/>
      <c r="J46" s="180"/>
      <c r="K46" s="257"/>
      <c r="L46" s="257"/>
      <c r="M46" s="257"/>
      <c r="N46" s="190"/>
      <c r="O46" s="257"/>
      <c r="P46" s="257"/>
      <c r="Q46" s="257"/>
      <c r="R46" s="45"/>
      <c r="S46" s="257"/>
      <c r="T46" s="257"/>
      <c r="U46" s="257"/>
    </row>
    <row r="47" spans="1:21" s="3" customFormat="1">
      <c r="A47" s="10" t="s">
        <v>36</v>
      </c>
      <c r="B47" s="184"/>
      <c r="C47" s="255">
        <v>-3.7418571083331367E-2</v>
      </c>
      <c r="D47" s="255">
        <v>-0.11476834116852566</v>
      </c>
      <c r="E47" s="255">
        <v>-7.4678960264923336E-2</v>
      </c>
      <c r="F47" s="180"/>
      <c r="G47" s="255"/>
      <c r="H47" s="255"/>
      <c r="I47" s="255"/>
      <c r="J47" s="180"/>
      <c r="K47" s="255"/>
      <c r="L47" s="255"/>
      <c r="M47" s="255"/>
      <c r="N47" s="180"/>
      <c r="O47" s="255"/>
      <c r="P47" s="255"/>
      <c r="Q47" s="255"/>
      <c r="R47" s="180"/>
      <c r="S47" s="255">
        <v>-3.7418571083331367E-2</v>
      </c>
      <c r="T47" s="255">
        <v>-0.11476834116852566</v>
      </c>
      <c r="U47" s="255">
        <v>-7.4678960264923336E-2</v>
      </c>
    </row>
    <row r="48" spans="1:21" s="3" customFormat="1">
      <c r="A48" s="10"/>
      <c r="B48" s="184"/>
      <c r="C48" s="257"/>
      <c r="D48" s="257"/>
      <c r="E48" s="257"/>
      <c r="F48" s="180"/>
      <c r="G48" s="257"/>
      <c r="H48" s="257"/>
      <c r="I48" s="257"/>
      <c r="J48" s="180"/>
      <c r="K48" s="257"/>
      <c r="L48" s="257"/>
      <c r="M48" s="257"/>
      <c r="N48" s="180"/>
      <c r="O48" s="257"/>
      <c r="P48" s="257"/>
      <c r="Q48" s="257"/>
      <c r="R48" s="180"/>
      <c r="S48" s="257"/>
      <c r="T48" s="257"/>
      <c r="U48" s="257"/>
    </row>
    <row r="49" spans="1:21" s="3" customFormat="1">
      <c r="A49" s="10" t="s">
        <v>37</v>
      </c>
      <c r="B49" s="184"/>
      <c r="C49" s="255">
        <v>0.33200878945926032</v>
      </c>
      <c r="D49" s="255">
        <v>0.32127289655123337</v>
      </c>
      <c r="E49" s="255">
        <v>0.32714988659879002</v>
      </c>
      <c r="F49" s="180"/>
      <c r="G49" s="255"/>
      <c r="H49" s="255"/>
      <c r="I49" s="255"/>
      <c r="J49" s="180"/>
      <c r="K49" s="255"/>
      <c r="L49" s="255"/>
      <c r="M49" s="255"/>
      <c r="N49" s="180"/>
      <c r="O49" s="255"/>
      <c r="P49" s="255"/>
      <c r="Q49" s="255"/>
      <c r="R49" s="180"/>
      <c r="S49" s="255">
        <v>0.33200878945926032</v>
      </c>
      <c r="T49" s="255">
        <v>0.32127289655123337</v>
      </c>
      <c r="U49" s="255">
        <v>0.32714988659879002</v>
      </c>
    </row>
    <row r="50" spans="1:21" s="3" customFormat="1" ht="13.5" thickBot="1">
      <c r="A50" s="6"/>
      <c r="B50" s="184"/>
      <c r="C50" s="186"/>
      <c r="D50" s="186"/>
      <c r="E50" s="186"/>
      <c r="F50" s="180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0"/>
      <c r="S50" s="186"/>
      <c r="T50" s="186"/>
      <c r="U50" s="186"/>
    </row>
    <row r="51" spans="1:21" s="3" customFormat="1">
      <c r="A51" s="181" t="s">
        <v>102</v>
      </c>
      <c r="B51" s="182"/>
      <c r="C51" s="255">
        <v>-1.2148260604198307E-2</v>
      </c>
      <c r="D51" s="255">
        <v>-8.7972916255463648E-2</v>
      </c>
      <c r="E51" s="255">
        <v>-4.8530450481277562E-2</v>
      </c>
      <c r="F51" s="183"/>
      <c r="G51" s="300"/>
      <c r="H51" s="300"/>
      <c r="I51" s="300"/>
      <c r="J51" s="183"/>
      <c r="K51" s="300"/>
      <c r="L51" s="300"/>
      <c r="M51" s="300"/>
      <c r="N51" s="183"/>
      <c r="O51" s="255"/>
      <c r="P51" s="300"/>
      <c r="Q51" s="255"/>
      <c r="R51" s="183"/>
      <c r="S51" s="255">
        <v>-1.2148260604198307E-2</v>
      </c>
      <c r="T51" s="255">
        <v>-8.7972916255463648E-2</v>
      </c>
      <c r="U51" s="255">
        <v>-4.8530450481277562E-2</v>
      </c>
    </row>
    <row r="52" spans="1:21" s="3" customFormat="1">
      <c r="A52" s="11"/>
      <c r="B52" s="184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</row>
    <row r="53" spans="1:21" s="3" customFormat="1">
      <c r="A53" s="13"/>
      <c r="B53" s="6" t="s">
        <v>99</v>
      </c>
      <c r="C53" s="257">
        <v>7.3917824913966979E-2</v>
      </c>
      <c r="D53" s="257">
        <v>-5.6602062072818871E-2</v>
      </c>
      <c r="E53" s="257">
        <v>3.0818121104858313E-2</v>
      </c>
      <c r="F53" s="45"/>
      <c r="G53" s="257"/>
      <c r="H53" s="257"/>
      <c r="I53" s="257"/>
      <c r="J53" s="6"/>
      <c r="K53" s="257"/>
      <c r="L53" s="257"/>
      <c r="M53" s="257"/>
      <c r="N53" s="6"/>
      <c r="O53" s="257"/>
      <c r="P53" s="257"/>
      <c r="Q53" s="257"/>
      <c r="R53" s="6"/>
      <c r="S53" s="257">
        <v>7.3917824913966979E-2</v>
      </c>
      <c r="T53" s="257">
        <v>-5.6602062072818871E-2</v>
      </c>
      <c r="U53" s="257">
        <v>3.0818121104858313E-2</v>
      </c>
    </row>
    <row r="54" spans="1:21" s="3" customFormat="1">
      <c r="A54" s="13"/>
      <c r="B54" s="6" t="s">
        <v>155</v>
      </c>
      <c r="C54" s="257">
        <v>-0.1592052986351086</v>
      </c>
      <c r="D54" s="257" t="s">
        <v>157</v>
      </c>
      <c r="E54" s="257">
        <v>-0.15920529863510857</v>
      </c>
      <c r="F54" s="45"/>
      <c r="G54" s="257"/>
      <c r="H54" s="257"/>
      <c r="I54" s="257"/>
      <c r="J54" s="6"/>
      <c r="K54" s="257"/>
      <c r="L54" s="257"/>
      <c r="M54" s="257"/>
      <c r="N54" s="6"/>
      <c r="O54" s="257"/>
      <c r="P54" s="257"/>
      <c r="Q54" s="257"/>
      <c r="R54" s="6"/>
      <c r="S54" s="257">
        <v>-0.1592052986351086</v>
      </c>
      <c r="T54" s="257" t="s">
        <v>157</v>
      </c>
      <c r="U54" s="257">
        <v>-0.15920529863510857</v>
      </c>
    </row>
    <row r="55" spans="1:21" s="3" customFormat="1">
      <c r="A55" s="13"/>
      <c r="B55" s="6" t="s">
        <v>130</v>
      </c>
      <c r="C55" s="257" t="s">
        <v>157</v>
      </c>
      <c r="D55" s="257" t="s">
        <v>157</v>
      </c>
      <c r="E55" s="257" t="s">
        <v>157</v>
      </c>
      <c r="F55" s="45"/>
      <c r="G55" s="257"/>
      <c r="H55" s="257"/>
      <c r="I55" s="257"/>
      <c r="J55" s="6"/>
      <c r="K55" s="257"/>
      <c r="L55" s="257"/>
      <c r="M55" s="257"/>
      <c r="N55" s="6"/>
      <c r="O55" s="257"/>
      <c r="P55" s="257"/>
      <c r="Q55" s="257"/>
      <c r="R55" s="6"/>
      <c r="S55" s="257" t="s">
        <v>157</v>
      </c>
      <c r="T55" s="257" t="s">
        <v>157</v>
      </c>
      <c r="U55" s="257" t="s">
        <v>157</v>
      </c>
    </row>
    <row r="56" spans="1:21" s="3" customFormat="1">
      <c r="A56" s="185"/>
      <c r="B56" s="6" t="s">
        <v>100</v>
      </c>
      <c r="C56" s="257" t="s">
        <v>157</v>
      </c>
      <c r="D56" s="257">
        <v>-0.99321005500259729</v>
      </c>
      <c r="E56" s="257" t="s">
        <v>157</v>
      </c>
      <c r="F56" s="45"/>
      <c r="G56" s="257"/>
      <c r="H56" s="257"/>
      <c r="I56" s="257"/>
      <c r="J56" s="6"/>
      <c r="K56" s="257"/>
      <c r="L56" s="257"/>
      <c r="M56" s="257"/>
      <c r="N56" s="6"/>
      <c r="O56" s="257"/>
      <c r="P56" s="257"/>
      <c r="Q56" s="257"/>
      <c r="R56" s="6"/>
      <c r="S56" s="257" t="s">
        <v>157</v>
      </c>
      <c r="T56" s="257">
        <v>-0.99321005500259729</v>
      </c>
      <c r="U56" s="257" t="s">
        <v>157</v>
      </c>
    </row>
    <row r="57" spans="1:21" s="3" customFormat="1">
      <c r="A57" s="11" t="s">
        <v>103</v>
      </c>
      <c r="B57" s="6"/>
      <c r="C57" s="255">
        <v>0.38381687942760573</v>
      </c>
      <c r="D57" s="255">
        <v>-0.17452846663681568</v>
      </c>
      <c r="E57" s="255">
        <v>0.26097046133566182</v>
      </c>
      <c r="F57" s="6"/>
      <c r="G57" s="255"/>
      <c r="H57" s="255"/>
      <c r="I57" s="255"/>
      <c r="J57" s="6"/>
      <c r="K57" s="255"/>
      <c r="L57" s="255"/>
      <c r="M57" s="255"/>
      <c r="N57" s="6"/>
      <c r="O57" s="255"/>
      <c r="P57" s="255"/>
      <c r="Q57" s="255"/>
      <c r="R57" s="6"/>
      <c r="S57" s="255">
        <v>0.38381687942760573</v>
      </c>
      <c r="T57" s="255">
        <v>-0.17452846663681568</v>
      </c>
      <c r="U57" s="255">
        <v>0.26097046133566182</v>
      </c>
    </row>
    <row r="58" spans="1:21" s="3" customFormat="1" ht="13.5" thickBot="1">
      <c r="A58" s="251"/>
      <c r="B58" s="252"/>
      <c r="C58" s="256"/>
      <c r="D58" s="256"/>
      <c r="E58" s="256"/>
      <c r="F58" s="186"/>
      <c r="G58" s="256"/>
      <c r="H58" s="256"/>
      <c r="I58" s="256"/>
      <c r="J58" s="186"/>
      <c r="K58" s="256"/>
      <c r="L58" s="256"/>
      <c r="M58" s="256"/>
      <c r="N58" s="186"/>
      <c r="O58" s="256"/>
      <c r="P58" s="256"/>
      <c r="Q58" s="256"/>
      <c r="R58" s="186"/>
      <c r="S58" s="256"/>
      <c r="T58" s="256"/>
      <c r="U58" s="256"/>
    </row>
    <row r="59" spans="1:21" s="3" customFormat="1" ht="13.5" thickBot="1">
      <c r="A59" s="187" t="s">
        <v>104</v>
      </c>
      <c r="B59" s="188"/>
      <c r="C59" s="306">
        <v>2.836285189214369E-3</v>
      </c>
      <c r="D59" s="256">
        <v>-8.9001628184074297E-2</v>
      </c>
      <c r="E59" s="256">
        <v>-4.0619529023012864E-2</v>
      </c>
      <c r="F59" s="256"/>
      <c r="G59" s="272"/>
      <c r="H59" s="256"/>
      <c r="I59" s="256"/>
      <c r="J59" s="189"/>
      <c r="K59" s="272"/>
      <c r="L59" s="256"/>
      <c r="M59" s="256"/>
      <c r="N59" s="186"/>
      <c r="O59" s="306"/>
      <c r="P59" s="256"/>
      <c r="Q59" s="256"/>
      <c r="R59" s="186"/>
      <c r="S59" s="272">
        <v>2.836285189214369E-3</v>
      </c>
      <c r="T59" s="256">
        <v>-8.9001628184074297E-2</v>
      </c>
      <c r="U59" s="256">
        <v>-4.0619529023012864E-2</v>
      </c>
    </row>
    <row r="60" spans="1:21" s="3" customFormat="1">
      <c r="A60" s="10"/>
      <c r="B60" s="184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</row>
    <row r="61" spans="1:21" s="3" customFormat="1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</row>
    <row r="62" spans="1:21">
      <c r="A62" s="32"/>
      <c r="B62" s="178"/>
      <c r="C62" s="180"/>
      <c r="D62" s="180"/>
      <c r="E62" s="180"/>
      <c r="F62" s="179"/>
      <c r="G62" s="180"/>
      <c r="H62" s="180"/>
      <c r="I62" s="180"/>
      <c r="J62" s="179"/>
      <c r="K62" s="179"/>
      <c r="L62" s="179"/>
      <c r="M62" s="179"/>
      <c r="N62" s="179"/>
      <c r="O62" s="179"/>
      <c r="P62" s="179"/>
      <c r="Q62" s="179"/>
      <c r="R62" s="179"/>
      <c r="S62" s="180"/>
      <c r="T62" s="180"/>
      <c r="U62" s="180"/>
    </row>
    <row r="63" spans="1:21">
      <c r="A63" s="32"/>
      <c r="B63" s="178"/>
      <c r="C63" s="180"/>
      <c r="D63" s="180"/>
      <c r="E63" s="180"/>
      <c r="F63" s="179"/>
      <c r="G63" s="180"/>
      <c r="H63" s="180"/>
      <c r="I63" s="180"/>
      <c r="J63" s="179"/>
      <c r="K63" s="179"/>
      <c r="L63" s="179"/>
      <c r="M63" s="179"/>
      <c r="N63" s="179"/>
      <c r="O63" s="179"/>
      <c r="P63" s="179"/>
      <c r="Q63" s="179"/>
      <c r="R63" s="179"/>
      <c r="S63" s="180"/>
      <c r="T63" s="180"/>
      <c r="U63" s="180"/>
    </row>
    <row r="64" spans="1:21">
      <c r="A64" s="32"/>
      <c r="B64" s="178"/>
      <c r="C64" s="180"/>
      <c r="D64" s="180"/>
      <c r="E64" s="180"/>
      <c r="F64" s="179"/>
      <c r="G64" s="180"/>
      <c r="H64" s="180"/>
      <c r="I64" s="180"/>
      <c r="J64" s="179"/>
      <c r="K64" s="179"/>
      <c r="L64" s="179"/>
      <c r="M64" s="179"/>
      <c r="N64" s="179"/>
      <c r="O64" s="179"/>
      <c r="P64" s="179"/>
      <c r="Q64" s="179"/>
      <c r="R64" s="179"/>
      <c r="S64" s="180"/>
      <c r="T64" s="180"/>
      <c r="U64" s="180"/>
    </row>
    <row r="65" spans="1:21">
      <c r="A65" s="157"/>
      <c r="B65" s="157"/>
      <c r="C65" s="157"/>
      <c r="D65" s="157"/>
      <c r="E65" s="157"/>
      <c r="F65" s="157"/>
      <c r="G65" s="46"/>
      <c r="H65" s="46"/>
      <c r="I65" s="46"/>
      <c r="J65" s="157"/>
      <c r="K65" s="100"/>
      <c r="L65" s="101"/>
      <c r="M65" s="100"/>
      <c r="N65" s="157"/>
      <c r="O65" s="100"/>
      <c r="P65" s="101"/>
      <c r="Q65" s="100"/>
      <c r="R65" s="157"/>
      <c r="S65" s="46"/>
      <c r="T65" s="46"/>
      <c r="U65" s="46"/>
    </row>
    <row r="66" spans="1:21">
      <c r="A66" s="157"/>
      <c r="B66" s="157"/>
      <c r="C66" s="157"/>
      <c r="D66" s="157"/>
      <c r="E66" s="157"/>
      <c r="F66" s="157"/>
      <c r="G66" s="46"/>
      <c r="H66" s="46"/>
      <c r="I66" s="46"/>
      <c r="J66" s="157"/>
      <c r="K66" s="100"/>
      <c r="L66" s="101"/>
      <c r="M66" s="100"/>
      <c r="N66" s="157"/>
      <c r="O66" s="100"/>
      <c r="P66" s="101"/>
      <c r="Q66" s="100"/>
      <c r="R66" s="157"/>
      <c r="S66" s="46"/>
      <c r="T66" s="46"/>
      <c r="U66" s="46"/>
    </row>
    <row r="67" spans="1:21">
      <c r="A67" s="157"/>
      <c r="B67" s="157"/>
      <c r="C67" s="157"/>
      <c r="D67" s="157"/>
      <c r="E67" s="157"/>
      <c r="F67" s="157"/>
      <c r="G67" s="46"/>
      <c r="H67" s="46"/>
      <c r="I67" s="46"/>
      <c r="J67" s="157"/>
      <c r="K67" s="100"/>
      <c r="L67" s="101"/>
      <c r="M67" s="100"/>
      <c r="N67" s="157"/>
      <c r="O67" s="100"/>
      <c r="P67" s="101"/>
      <c r="Q67" s="100"/>
      <c r="R67" s="157"/>
      <c r="S67" s="46"/>
      <c r="T67" s="46"/>
      <c r="U67" s="46"/>
    </row>
    <row r="68" spans="1:21">
      <c r="A68" s="157"/>
      <c r="B68" s="157"/>
      <c r="C68" s="157"/>
      <c r="D68" s="157"/>
      <c r="E68" s="157"/>
      <c r="F68" s="157"/>
      <c r="G68" s="46"/>
      <c r="H68" s="46"/>
      <c r="I68" s="46"/>
      <c r="J68" s="157"/>
      <c r="K68" s="100"/>
      <c r="L68" s="101"/>
      <c r="M68" s="100"/>
      <c r="N68" s="157"/>
      <c r="O68" s="100"/>
      <c r="P68" s="101"/>
      <c r="Q68" s="100"/>
      <c r="R68" s="157"/>
      <c r="S68" s="46"/>
      <c r="T68" s="46"/>
      <c r="U68" s="46"/>
    </row>
    <row r="69" spans="1:21">
      <c r="A69" s="157"/>
      <c r="B69" s="157"/>
      <c r="C69" s="157"/>
      <c r="D69" s="157"/>
      <c r="E69" s="157"/>
      <c r="F69" s="157"/>
      <c r="G69" s="46"/>
      <c r="H69" s="46"/>
      <c r="I69" s="46"/>
      <c r="J69" s="157"/>
      <c r="K69" s="100"/>
      <c r="L69" s="101"/>
      <c r="M69" s="100"/>
      <c r="N69" s="157"/>
      <c r="O69" s="100"/>
      <c r="P69" s="101"/>
      <c r="Q69" s="100"/>
      <c r="R69" s="157"/>
      <c r="S69" s="46"/>
      <c r="T69" s="46"/>
      <c r="U69" s="46"/>
    </row>
    <row r="70" spans="1:21">
      <c r="A70" s="157"/>
      <c r="B70" s="157"/>
      <c r="C70" s="157"/>
      <c r="D70" s="157"/>
      <c r="E70" s="157"/>
      <c r="F70" s="157"/>
      <c r="G70" s="46"/>
      <c r="H70" s="46"/>
      <c r="I70" s="46"/>
      <c r="J70" s="157"/>
      <c r="K70" s="100"/>
      <c r="L70" s="101"/>
      <c r="M70" s="100"/>
      <c r="N70" s="157"/>
      <c r="O70" s="100"/>
      <c r="P70" s="101"/>
      <c r="Q70" s="100"/>
      <c r="R70" s="157"/>
      <c r="S70" s="46"/>
      <c r="T70" s="46"/>
      <c r="U70" s="46"/>
    </row>
    <row r="71" spans="1:21">
      <c r="A71" s="157"/>
      <c r="B71" s="157"/>
      <c r="C71" s="157"/>
      <c r="D71" s="157"/>
      <c r="E71" s="157"/>
      <c r="F71" s="157"/>
      <c r="G71" s="46"/>
      <c r="H71" s="46"/>
      <c r="I71" s="46"/>
      <c r="J71" s="157"/>
      <c r="K71" s="100"/>
      <c r="L71" s="101"/>
      <c r="M71" s="100"/>
      <c r="N71" s="157"/>
      <c r="O71" s="100"/>
      <c r="P71" s="101"/>
      <c r="Q71" s="100"/>
      <c r="R71" s="157"/>
      <c r="S71" s="46"/>
      <c r="T71" s="46"/>
      <c r="U71" s="46"/>
    </row>
    <row r="72" spans="1:21">
      <c r="A72" s="157"/>
      <c r="B72" s="157"/>
      <c r="C72" s="157"/>
      <c r="D72" s="157"/>
      <c r="E72" s="157"/>
      <c r="F72" s="157"/>
      <c r="G72" s="46"/>
      <c r="H72" s="46"/>
      <c r="I72" s="46"/>
      <c r="J72" s="157"/>
      <c r="K72" s="100"/>
      <c r="L72" s="101"/>
      <c r="M72" s="100"/>
      <c r="N72" s="157"/>
      <c r="O72" s="100"/>
      <c r="P72" s="101"/>
      <c r="Q72" s="100"/>
      <c r="R72" s="157"/>
      <c r="S72" s="46"/>
      <c r="T72" s="46"/>
      <c r="U72" s="46"/>
    </row>
    <row r="73" spans="1:21">
      <c r="A73" s="157"/>
      <c r="B73" s="157"/>
      <c r="C73" s="157"/>
      <c r="D73" s="157"/>
      <c r="E73" s="157"/>
      <c r="F73" s="157"/>
      <c r="G73" s="46"/>
      <c r="H73" s="46"/>
      <c r="I73" s="46"/>
      <c r="J73" s="157"/>
      <c r="K73" s="100"/>
      <c r="L73" s="101"/>
      <c r="M73" s="100"/>
      <c r="N73" s="157"/>
      <c r="O73" s="100"/>
      <c r="P73" s="101"/>
      <c r="Q73" s="100"/>
      <c r="R73" s="157"/>
      <c r="S73" s="46"/>
      <c r="T73" s="46"/>
      <c r="U73" s="46"/>
    </row>
    <row r="74" spans="1:21">
      <c r="A74" s="157"/>
      <c r="B74" s="157"/>
      <c r="C74" s="157"/>
      <c r="D74" s="157"/>
      <c r="E74" s="157"/>
      <c r="F74" s="157"/>
      <c r="G74" s="46"/>
      <c r="H74" s="46"/>
      <c r="I74" s="46"/>
      <c r="J74" s="157"/>
      <c r="K74" s="100"/>
      <c r="L74" s="101"/>
      <c r="M74" s="100"/>
      <c r="N74" s="157"/>
      <c r="O74" s="100"/>
      <c r="P74" s="101"/>
      <c r="Q74" s="100"/>
      <c r="R74" s="157"/>
      <c r="S74" s="46"/>
      <c r="T74" s="46"/>
      <c r="U74" s="46"/>
    </row>
    <row r="75" spans="1:21">
      <c r="A75" s="157"/>
      <c r="B75" s="157"/>
      <c r="C75" s="157"/>
      <c r="D75" s="157"/>
      <c r="E75" s="157"/>
      <c r="F75" s="157"/>
      <c r="G75" s="46"/>
      <c r="H75" s="46"/>
      <c r="I75" s="46"/>
      <c r="J75" s="157"/>
      <c r="K75" s="100"/>
      <c r="L75" s="101"/>
      <c r="M75" s="100"/>
      <c r="N75" s="157"/>
      <c r="O75" s="100"/>
      <c r="P75" s="101"/>
      <c r="Q75" s="100"/>
      <c r="R75" s="157"/>
      <c r="S75" s="46"/>
      <c r="T75" s="46"/>
      <c r="U75" s="46"/>
    </row>
    <row r="76" spans="1:21">
      <c r="A76" s="157"/>
      <c r="B76" s="157"/>
      <c r="C76" s="157"/>
      <c r="D76" s="157"/>
      <c r="E76" s="157"/>
      <c r="F76" s="157"/>
      <c r="G76" s="46"/>
      <c r="H76" s="46"/>
      <c r="I76" s="46"/>
      <c r="J76" s="157"/>
      <c r="K76" s="100"/>
      <c r="L76" s="101"/>
      <c r="M76" s="100"/>
      <c r="N76" s="157"/>
      <c r="O76" s="100"/>
      <c r="P76" s="101"/>
      <c r="Q76" s="100"/>
      <c r="R76" s="157"/>
      <c r="S76" s="46"/>
      <c r="T76" s="46"/>
      <c r="U76" s="46"/>
    </row>
  </sheetData>
  <sheetProtection password="CC86" sheet="1" objects="1" scenarios="1" formatCells="0" formatColumns="0" formatRows="0" insertColumns="0" insertRows="0"/>
  <mergeCells count="1">
    <mergeCell ref="A61:U61"/>
  </mergeCells>
  <pageMargins left="0.48" right="0.36" top="0.81" bottom="0.41" header="0.3" footer="0.3"/>
  <pageSetup scale="66" orientation="landscape" r:id="rId1"/>
  <headerFooter>
    <oddHeader>&amp;L&amp;"Arial,Bold"&amp;8Investor Relations
Philip Johnson (317)655-6874
Ilissa Rassner (317)651-2965
Travis Coy (317)277-3666&amp;C&amp;"Arial,Bold"&amp;12Eli Lilly and Company
Product Revenue Growth Report
2012&amp;R&amp;"Arial,Bold"&amp;12LLY</oddHeader>
    <oddFooter>&amp;L&amp;8Numbers may not add due to rounding
Page &amp;P of &amp;N pages of financial data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3"/>
  <sheetViews>
    <sheetView showGridLines="0" zoomScaleNormal="100" zoomScaleSheetLayoutView="85" workbookViewId="0"/>
  </sheetViews>
  <sheetFormatPr defaultRowHeight="12.75"/>
  <cols>
    <col min="1" max="1" width="2.42578125" style="4" customWidth="1"/>
    <col min="2" max="2" width="22.7109375" style="4" bestFit="1" customWidth="1"/>
    <col min="3" max="3" width="7.85546875" style="4" customWidth="1"/>
    <col min="4" max="4" width="2.7109375" style="4" customWidth="1"/>
    <col min="5" max="5" width="5.85546875" style="4" bestFit="1" customWidth="1"/>
    <col min="6" max="6" width="2.7109375" style="4" customWidth="1"/>
    <col min="7" max="7" width="6.140625" style="4" bestFit="1" customWidth="1"/>
    <col min="8" max="8" width="2.7109375" style="4" customWidth="1"/>
    <col min="9" max="9" width="6.140625" style="4" bestFit="1" customWidth="1"/>
    <col min="10" max="10" width="2.7109375" style="4" customWidth="1"/>
    <col min="11" max="11" width="6.140625" style="4" bestFit="1" customWidth="1"/>
    <col min="12" max="12" width="5.42578125" style="4" customWidth="1"/>
    <col min="13" max="13" width="7.85546875" style="4" customWidth="1"/>
    <col min="14" max="14" width="2.7109375" style="4" customWidth="1"/>
    <col min="15" max="15" width="8.7109375" style="4" bestFit="1" customWidth="1"/>
    <col min="16" max="16" width="2.7109375" style="4" customWidth="1"/>
    <col min="17" max="17" width="6.140625" style="4" bestFit="1" customWidth="1"/>
    <col min="18" max="18" width="2.7109375" style="4" customWidth="1"/>
    <col min="19" max="19" width="6.140625" style="4" bestFit="1" customWidth="1"/>
    <col min="20" max="20" width="2.7109375" style="4" customWidth="1"/>
    <col min="21" max="21" width="6.140625" style="4" bestFit="1" customWidth="1"/>
    <col min="22" max="22" width="5.42578125" style="6" customWidth="1"/>
    <col min="23" max="23" width="7.85546875" style="4" customWidth="1"/>
    <col min="24" max="24" width="2.7109375" style="4" customWidth="1"/>
    <col min="25" max="25" width="5.7109375" style="4" bestFit="1" customWidth="1"/>
    <col min="26" max="26" width="2.7109375" style="4" customWidth="1"/>
    <col min="27" max="27" width="6.140625" style="4" bestFit="1" customWidth="1"/>
    <col min="28" max="28" width="2.7109375" style="4" customWidth="1"/>
    <col min="29" max="29" width="6.140625" style="4" bestFit="1" customWidth="1"/>
    <col min="30" max="30" width="2.7109375" style="4" customWidth="1"/>
    <col min="31" max="31" width="7.5703125" style="4" customWidth="1"/>
    <col min="32" max="16384" width="9.140625" style="4"/>
  </cols>
  <sheetData>
    <row r="1" spans="1:31" ht="12.75" customHeight="1">
      <c r="I1" s="5"/>
      <c r="J1" s="5"/>
      <c r="K1" s="5"/>
      <c r="S1" s="5"/>
      <c r="T1" s="5"/>
      <c r="U1" s="5"/>
      <c r="AC1" s="5"/>
      <c r="AD1" s="5"/>
      <c r="AE1" s="5"/>
    </row>
    <row r="2" spans="1:31" ht="12.75" customHeight="1">
      <c r="I2" s="5"/>
      <c r="J2" s="5"/>
      <c r="K2" s="5"/>
      <c r="S2" s="5"/>
      <c r="T2" s="5"/>
      <c r="U2" s="5"/>
      <c r="AC2" s="5"/>
      <c r="AD2" s="5"/>
      <c r="AE2" s="5"/>
    </row>
    <row r="3" spans="1:31" ht="12.75" customHeight="1" thickBot="1">
      <c r="I3" s="5"/>
      <c r="J3" s="5"/>
      <c r="K3" s="5"/>
      <c r="S3" s="5"/>
      <c r="T3" s="5"/>
      <c r="U3" s="5"/>
      <c r="AC3" s="5"/>
      <c r="AD3" s="5"/>
      <c r="AE3" s="5"/>
    </row>
    <row r="4" spans="1:31" ht="15" customHeight="1">
      <c r="B4" s="191" t="s">
        <v>82</v>
      </c>
      <c r="C4" s="322" t="s">
        <v>150</v>
      </c>
      <c r="D4" s="322"/>
      <c r="E4" s="322"/>
      <c r="F4" s="322"/>
      <c r="G4" s="322"/>
      <c r="H4" s="322"/>
      <c r="I4" s="322"/>
      <c r="J4" s="322"/>
      <c r="K4" s="322"/>
      <c r="L4" s="7"/>
      <c r="M4" s="322" t="s">
        <v>151</v>
      </c>
      <c r="N4" s="322"/>
      <c r="O4" s="322"/>
      <c r="P4" s="322"/>
      <c r="Q4" s="322"/>
      <c r="R4" s="322"/>
      <c r="S4" s="322"/>
      <c r="T4" s="322"/>
      <c r="U4" s="322"/>
      <c r="V4" s="8"/>
      <c r="W4" s="322" t="s">
        <v>152</v>
      </c>
      <c r="X4" s="322"/>
      <c r="Y4" s="322"/>
      <c r="Z4" s="322"/>
      <c r="AA4" s="322"/>
      <c r="AB4" s="322"/>
      <c r="AC4" s="322"/>
      <c r="AD4" s="322"/>
      <c r="AE4" s="323"/>
    </row>
    <row r="5" spans="1:31" ht="12.75" customHeight="1">
      <c r="B5" s="9"/>
      <c r="C5" s="310" t="s">
        <v>101</v>
      </c>
      <c r="D5" s="137"/>
      <c r="E5" s="137" t="s">
        <v>73</v>
      </c>
      <c r="F5" s="137"/>
      <c r="G5" s="137" t="s">
        <v>74</v>
      </c>
      <c r="H5" s="137"/>
      <c r="I5" s="137" t="s">
        <v>75</v>
      </c>
      <c r="J5" s="137"/>
      <c r="K5" s="137" t="s">
        <v>22</v>
      </c>
      <c r="L5" s="137"/>
      <c r="M5" s="310" t="s">
        <v>101</v>
      </c>
      <c r="N5" s="6"/>
      <c r="O5" s="137" t="s">
        <v>73</v>
      </c>
      <c r="P5" s="137"/>
      <c r="Q5" s="137" t="s">
        <v>74</v>
      </c>
      <c r="R5" s="137"/>
      <c r="S5" s="137" t="s">
        <v>75</v>
      </c>
      <c r="T5" s="137"/>
      <c r="U5" s="137" t="s">
        <v>22</v>
      </c>
      <c r="V5" s="137"/>
      <c r="W5" s="310" t="s">
        <v>101</v>
      </c>
      <c r="X5" s="6"/>
      <c r="Y5" s="137" t="s">
        <v>73</v>
      </c>
      <c r="Z5" s="137"/>
      <c r="AA5" s="137" t="s">
        <v>74</v>
      </c>
      <c r="AB5" s="137"/>
      <c r="AC5" s="137" t="s">
        <v>75</v>
      </c>
      <c r="AD5" s="137"/>
      <c r="AE5" s="138" t="s">
        <v>22</v>
      </c>
    </row>
    <row r="6" spans="1:31" ht="12.75" customHeight="1">
      <c r="A6" s="10"/>
      <c r="B6" s="11" t="s">
        <v>76</v>
      </c>
      <c r="C6" s="10"/>
      <c r="D6" s="10"/>
      <c r="E6" s="6"/>
      <c r="F6" s="6"/>
      <c r="G6" s="6"/>
      <c r="H6" s="6"/>
      <c r="I6" s="6"/>
      <c r="J6" s="6"/>
      <c r="K6" s="6"/>
      <c r="L6" s="6"/>
      <c r="M6" s="10"/>
      <c r="N6" s="10"/>
      <c r="O6" s="6"/>
      <c r="P6" s="6"/>
      <c r="Q6" s="6"/>
      <c r="R6" s="6"/>
      <c r="S6" s="6"/>
      <c r="T6" s="6"/>
      <c r="U6" s="6"/>
      <c r="W6" s="10"/>
      <c r="X6" s="10"/>
      <c r="Y6" s="6"/>
      <c r="Z6" s="6"/>
      <c r="AA6" s="6"/>
      <c r="AB6" s="6"/>
      <c r="AC6" s="6"/>
      <c r="AD6" s="6"/>
      <c r="AE6" s="12"/>
    </row>
    <row r="7" spans="1:31" ht="12.75" customHeight="1">
      <c r="A7" s="10"/>
      <c r="B7" s="13" t="s">
        <v>77</v>
      </c>
      <c r="C7" s="139">
        <v>2654.2</v>
      </c>
      <c r="D7" s="14"/>
      <c r="E7" s="143">
        <v>0.12</v>
      </c>
      <c r="F7" s="15"/>
      <c r="G7" s="143" t="s">
        <v>128</v>
      </c>
      <c r="H7" s="15"/>
      <c r="I7" s="143">
        <v>-0.16</v>
      </c>
      <c r="J7" s="15"/>
      <c r="K7" s="143">
        <v>-0.04</v>
      </c>
      <c r="L7" s="6"/>
      <c r="M7" s="139"/>
      <c r="N7" s="14"/>
      <c r="O7" s="143"/>
      <c r="P7" s="15"/>
      <c r="Q7" s="143"/>
      <c r="R7" s="15"/>
      <c r="S7" s="143"/>
      <c r="T7" s="15"/>
      <c r="U7" s="143"/>
      <c r="W7" s="139"/>
      <c r="X7" s="14"/>
      <c r="Y7" s="303"/>
      <c r="Z7" s="15"/>
      <c r="AA7" s="303"/>
      <c r="AB7" s="15"/>
      <c r="AC7" s="301"/>
      <c r="AD7" s="15"/>
      <c r="AE7" s="304"/>
    </row>
    <row r="8" spans="1:31" ht="12.75" customHeight="1">
      <c r="A8" s="10"/>
      <c r="B8" s="13" t="s">
        <v>78</v>
      </c>
      <c r="C8" s="139">
        <v>992</v>
      </c>
      <c r="D8" s="14"/>
      <c r="E8" s="143">
        <v>-0.08</v>
      </c>
      <c r="F8" s="15"/>
      <c r="G8" s="143">
        <v>-0.02</v>
      </c>
      <c r="H8" s="15"/>
      <c r="I8" s="143">
        <v>-0.11</v>
      </c>
      <c r="J8" s="15"/>
      <c r="K8" s="143">
        <v>-0.21</v>
      </c>
      <c r="L8" s="6"/>
      <c r="M8" s="139"/>
      <c r="N8" s="14"/>
      <c r="O8" s="143"/>
      <c r="P8" s="15"/>
      <c r="Q8" s="143"/>
      <c r="R8" s="15"/>
      <c r="S8" s="143"/>
      <c r="T8" s="15"/>
      <c r="U8" s="143"/>
      <c r="W8" s="139"/>
      <c r="X8" s="14"/>
      <c r="Y8" s="303"/>
      <c r="Z8" s="15"/>
      <c r="AA8" s="303"/>
      <c r="AB8" s="15"/>
      <c r="AC8" s="303"/>
      <c r="AD8" s="15"/>
      <c r="AE8" s="304"/>
    </row>
    <row r="9" spans="1:31" ht="12.75" customHeight="1">
      <c r="A9" s="10"/>
      <c r="B9" s="13" t="s">
        <v>79</v>
      </c>
      <c r="C9" s="139">
        <v>486.9</v>
      </c>
      <c r="D9" s="14"/>
      <c r="E9" s="143">
        <v>-0.04</v>
      </c>
      <c r="F9" s="15"/>
      <c r="G9" s="143">
        <v>0.04</v>
      </c>
      <c r="H9" s="15"/>
      <c r="I9" s="143">
        <v>0.05</v>
      </c>
      <c r="J9" s="15"/>
      <c r="K9" s="143">
        <v>0.05</v>
      </c>
      <c r="L9" s="6"/>
      <c r="M9" s="139"/>
      <c r="N9" s="14"/>
      <c r="O9" s="143"/>
      <c r="P9" s="15"/>
      <c r="Q9" s="143"/>
      <c r="R9" s="15"/>
      <c r="S9" s="143"/>
      <c r="T9" s="15"/>
      <c r="U9" s="143"/>
      <c r="W9" s="139"/>
      <c r="X9" s="14"/>
      <c r="Y9" s="303"/>
      <c r="Z9" s="15"/>
      <c r="AA9" s="303"/>
      <c r="AB9" s="15"/>
      <c r="AC9" s="303"/>
      <c r="AD9" s="15"/>
      <c r="AE9" s="304"/>
    </row>
    <row r="10" spans="1:31" ht="12.75" customHeight="1">
      <c r="A10" s="10"/>
      <c r="B10" s="13" t="s">
        <v>80</v>
      </c>
      <c r="C10" s="139">
        <v>790.1</v>
      </c>
      <c r="D10" s="14"/>
      <c r="E10" s="143">
        <v>-0.03</v>
      </c>
      <c r="F10" s="15"/>
      <c r="G10" s="143">
        <v>-0.02</v>
      </c>
      <c r="H10" s="15"/>
      <c r="I10" s="143">
        <v>-0.01</v>
      </c>
      <c r="J10" s="15"/>
      <c r="K10" s="143">
        <v>-0.06</v>
      </c>
      <c r="L10" s="6"/>
      <c r="M10" s="139"/>
      <c r="N10" s="14"/>
      <c r="O10" s="143"/>
      <c r="P10" s="15"/>
      <c r="Q10" s="143"/>
      <c r="R10" s="15"/>
      <c r="S10" s="143"/>
      <c r="T10" s="15"/>
      <c r="U10" s="143"/>
      <c r="W10" s="139"/>
      <c r="X10" s="14"/>
      <c r="Y10" s="303"/>
      <c r="Z10" s="15"/>
      <c r="AA10" s="303"/>
      <c r="AB10" s="15"/>
      <c r="AC10" s="303"/>
      <c r="AD10" s="15"/>
      <c r="AE10" s="304"/>
    </row>
    <row r="11" spans="1:31" ht="12.75" customHeight="1">
      <c r="A11" s="10"/>
      <c r="B11" s="11" t="s">
        <v>81</v>
      </c>
      <c r="C11" s="139">
        <v>490.7</v>
      </c>
      <c r="D11" s="14"/>
      <c r="E11" s="143">
        <v>0.02</v>
      </c>
      <c r="F11" s="15"/>
      <c r="G11" s="143">
        <v>-0.01</v>
      </c>
      <c r="H11" s="15"/>
      <c r="I11" s="143">
        <v>0.31</v>
      </c>
      <c r="J11" s="15"/>
      <c r="K11" s="143">
        <v>0.33</v>
      </c>
      <c r="L11" s="6"/>
      <c r="M11" s="139"/>
      <c r="N11" s="14"/>
      <c r="O11" s="143"/>
      <c r="P11" s="15"/>
      <c r="Q11" s="143"/>
      <c r="R11" s="15"/>
      <c r="S11" s="143"/>
      <c r="T11" s="15"/>
      <c r="U11" s="143"/>
      <c r="W11" s="139"/>
      <c r="X11" s="14"/>
      <c r="Y11" s="303"/>
      <c r="Z11" s="303"/>
      <c r="AA11" s="303"/>
      <c r="AB11" s="15"/>
      <c r="AC11" s="303"/>
      <c r="AD11" s="15"/>
      <c r="AE11" s="304"/>
    </row>
    <row r="12" spans="1:31" ht="12.75" customHeight="1">
      <c r="A12" s="10"/>
      <c r="B12" s="11" t="s">
        <v>93</v>
      </c>
      <c r="C12" s="139">
        <v>5413.8</v>
      </c>
      <c r="D12" s="14"/>
      <c r="E12" s="143">
        <v>0.04</v>
      </c>
      <c r="F12" s="15"/>
      <c r="G12" s="301">
        <v>0</v>
      </c>
      <c r="H12" s="15"/>
      <c r="I12" s="143">
        <v>-0.08</v>
      </c>
      <c r="J12" s="15"/>
      <c r="K12" s="143">
        <v>-0.05</v>
      </c>
      <c r="L12" s="6"/>
      <c r="M12" s="139"/>
      <c r="N12" s="14"/>
      <c r="O12" s="301"/>
      <c r="P12" s="15"/>
      <c r="Q12" s="143"/>
      <c r="R12" s="15"/>
      <c r="S12" s="143"/>
      <c r="T12" s="15"/>
      <c r="U12" s="143"/>
      <c r="W12" s="139"/>
      <c r="X12" s="14"/>
      <c r="Y12" s="303"/>
      <c r="Z12" s="15"/>
      <c r="AA12" s="303"/>
      <c r="AB12" s="15"/>
      <c r="AC12" s="303"/>
      <c r="AD12" s="15"/>
      <c r="AE12" s="304"/>
    </row>
    <row r="13" spans="1:31">
      <c r="A13" s="10"/>
      <c r="B13" s="11"/>
      <c r="C13" s="139"/>
      <c r="D13" s="14"/>
      <c r="E13" s="143"/>
      <c r="F13" s="15"/>
      <c r="G13" s="143"/>
      <c r="H13" s="15"/>
      <c r="I13" s="143"/>
      <c r="J13" s="15"/>
      <c r="K13" s="143"/>
      <c r="L13" s="6"/>
      <c r="M13" s="139"/>
      <c r="N13" s="14"/>
      <c r="O13" s="143"/>
      <c r="P13" s="15"/>
      <c r="Q13" s="143"/>
      <c r="R13" s="15"/>
      <c r="S13" s="143"/>
      <c r="T13" s="15"/>
      <c r="U13" s="143"/>
      <c r="W13" s="139"/>
      <c r="X13" s="14"/>
      <c r="Y13" s="303"/>
      <c r="Z13" s="15"/>
      <c r="AA13" s="303"/>
      <c r="AB13" s="15"/>
      <c r="AC13" s="303"/>
      <c r="AD13" s="15"/>
      <c r="AE13" s="304"/>
    </row>
    <row r="14" spans="1:31">
      <c r="A14" s="10"/>
      <c r="B14" s="9" t="s">
        <v>94</v>
      </c>
      <c r="C14" s="139">
        <v>188.2</v>
      </c>
      <c r="D14" s="14"/>
      <c r="E14" s="143">
        <v>0</v>
      </c>
      <c r="F14" s="15"/>
      <c r="G14" s="143">
        <v>0</v>
      </c>
      <c r="H14" s="15"/>
      <c r="I14" s="143">
        <v>0.26</v>
      </c>
      <c r="J14" s="15"/>
      <c r="K14" s="143">
        <v>0.26</v>
      </c>
      <c r="L14" s="6"/>
      <c r="M14" s="139"/>
      <c r="N14" s="14"/>
      <c r="O14" s="143"/>
      <c r="P14" s="15"/>
      <c r="Q14" s="143"/>
      <c r="R14" s="15"/>
      <c r="S14" s="143"/>
      <c r="T14" s="15"/>
      <c r="U14" s="143"/>
      <c r="W14" s="139"/>
      <c r="X14" s="14"/>
      <c r="Y14" s="303"/>
      <c r="Z14" s="15"/>
      <c r="AA14" s="303"/>
      <c r="AB14" s="15"/>
      <c r="AC14" s="303"/>
      <c r="AD14" s="15"/>
      <c r="AE14" s="304"/>
    </row>
    <row r="15" spans="1:31">
      <c r="A15" s="10"/>
      <c r="B15" s="17" t="s">
        <v>95</v>
      </c>
      <c r="C15" s="139">
        <v>5602</v>
      </c>
      <c r="D15" s="14"/>
      <c r="E15" s="143">
        <v>0.04</v>
      </c>
      <c r="F15" s="15"/>
      <c r="G15" s="301">
        <v>0</v>
      </c>
      <c r="H15" s="15"/>
      <c r="I15" s="143">
        <v>-7.0000000000000007E-2</v>
      </c>
      <c r="J15" s="15"/>
      <c r="K15" s="143">
        <v>-0.04</v>
      </c>
      <c r="L15" s="6"/>
      <c r="M15" s="139"/>
      <c r="N15" s="14"/>
      <c r="O15" s="301"/>
      <c r="P15" s="15"/>
      <c r="Q15" s="143"/>
      <c r="R15" s="15"/>
      <c r="S15" s="143"/>
      <c r="T15" s="15"/>
      <c r="U15" s="143"/>
      <c r="W15" s="139"/>
      <c r="X15" s="14"/>
      <c r="Y15" s="303"/>
      <c r="Z15" s="15"/>
      <c r="AA15" s="303"/>
      <c r="AB15" s="15"/>
      <c r="AC15" s="303"/>
      <c r="AD15" s="15"/>
      <c r="AE15" s="304"/>
    </row>
    <row r="16" spans="1:31" ht="12.75" customHeight="1">
      <c r="B16" s="9"/>
      <c r="C16" s="14"/>
      <c r="D16" s="14"/>
      <c r="E16" s="6"/>
      <c r="F16" s="6"/>
      <c r="G16" s="6"/>
      <c r="H16" s="6"/>
      <c r="I16" s="6"/>
      <c r="J16" s="6"/>
      <c r="K16" s="6"/>
      <c r="M16" s="14"/>
      <c r="N16" s="14"/>
      <c r="W16" s="14"/>
      <c r="X16" s="14"/>
      <c r="AE16" s="18"/>
    </row>
    <row r="17" spans="1:31" ht="12.75" customHeight="1">
      <c r="B17" s="9"/>
      <c r="C17" s="14"/>
      <c r="D17" s="14"/>
      <c r="M17" s="14"/>
      <c r="N17" s="14"/>
      <c r="W17" s="14"/>
      <c r="X17" s="14"/>
      <c r="AE17" s="18"/>
    </row>
    <row r="18" spans="1:31" ht="12.75" customHeight="1">
      <c r="B18" s="9"/>
      <c r="C18" s="320" t="s">
        <v>153</v>
      </c>
      <c r="D18" s="320"/>
      <c r="E18" s="320"/>
      <c r="F18" s="320"/>
      <c r="G18" s="320"/>
      <c r="H18" s="320"/>
      <c r="I18" s="320"/>
      <c r="J18" s="320"/>
      <c r="K18" s="320"/>
      <c r="M18" s="320" t="s">
        <v>149</v>
      </c>
      <c r="N18" s="320"/>
      <c r="O18" s="320"/>
      <c r="P18" s="320"/>
      <c r="Q18" s="320"/>
      <c r="R18" s="320"/>
      <c r="S18" s="320"/>
      <c r="T18" s="320"/>
      <c r="U18" s="320"/>
      <c r="W18" s="320"/>
      <c r="X18" s="320"/>
      <c r="Y18" s="320"/>
      <c r="Z18" s="320"/>
      <c r="AA18" s="320"/>
      <c r="AB18" s="320"/>
      <c r="AC18" s="320"/>
      <c r="AD18" s="320"/>
      <c r="AE18" s="321"/>
    </row>
    <row r="19" spans="1:31" ht="12.75" customHeight="1">
      <c r="B19" s="9"/>
      <c r="C19" s="310" t="s">
        <v>101</v>
      </c>
      <c r="D19" s="137"/>
      <c r="E19" s="137" t="s">
        <v>73</v>
      </c>
      <c r="F19" s="137"/>
      <c r="G19" s="137" t="s">
        <v>74</v>
      </c>
      <c r="H19" s="137"/>
      <c r="I19" s="137" t="s">
        <v>75</v>
      </c>
      <c r="J19" s="137"/>
      <c r="K19" s="137" t="s">
        <v>22</v>
      </c>
      <c r="L19" s="137"/>
      <c r="M19" s="310" t="s">
        <v>101</v>
      </c>
      <c r="N19" s="6"/>
      <c r="O19" s="137" t="s">
        <v>73</v>
      </c>
      <c r="P19" s="137"/>
      <c r="Q19" s="137" t="s">
        <v>74</v>
      </c>
      <c r="R19" s="137"/>
      <c r="S19" s="137" t="s">
        <v>75</v>
      </c>
      <c r="T19" s="137"/>
      <c r="U19" s="137" t="s">
        <v>22</v>
      </c>
      <c r="W19" s="319"/>
      <c r="X19" s="319"/>
      <c r="Y19" s="319"/>
      <c r="Z19" s="310"/>
      <c r="AA19" s="310"/>
      <c r="AB19" s="310"/>
      <c r="AC19" s="310"/>
      <c r="AD19" s="310"/>
      <c r="AE19" s="136"/>
    </row>
    <row r="20" spans="1:31" ht="12.75" customHeight="1">
      <c r="A20" s="10"/>
      <c r="B20" s="11" t="s">
        <v>76</v>
      </c>
      <c r="C20" s="184"/>
      <c r="D20" s="10"/>
      <c r="E20" s="6"/>
      <c r="F20" s="6"/>
      <c r="G20" s="6"/>
      <c r="H20" s="6"/>
      <c r="I20" s="6"/>
      <c r="J20" s="6"/>
      <c r="K20" s="6"/>
      <c r="L20" s="6"/>
      <c r="M20" s="184"/>
      <c r="N20" s="10"/>
      <c r="O20" s="6"/>
      <c r="P20" s="6"/>
      <c r="Q20" s="6"/>
      <c r="R20" s="6"/>
      <c r="S20" s="6"/>
      <c r="T20" s="6"/>
      <c r="U20" s="6"/>
      <c r="W20" s="10"/>
      <c r="X20" s="10"/>
      <c r="Y20" s="6"/>
      <c r="Z20" s="6"/>
      <c r="AA20" s="6"/>
      <c r="AB20" s="6"/>
      <c r="AC20" s="6"/>
      <c r="AD20" s="6"/>
      <c r="AE20" s="12"/>
    </row>
    <row r="21" spans="1:31" ht="12.75" customHeight="1">
      <c r="A21" s="10"/>
      <c r="B21" s="13" t="s">
        <v>77</v>
      </c>
      <c r="C21" s="139"/>
      <c r="D21" s="14"/>
      <c r="E21" s="143"/>
      <c r="F21" s="15"/>
      <c r="G21" s="143"/>
      <c r="H21" s="15"/>
      <c r="I21" s="143"/>
      <c r="J21" s="15"/>
      <c r="K21" s="143"/>
      <c r="L21" s="6"/>
      <c r="M21" s="139">
        <v>2654.2</v>
      </c>
      <c r="N21" s="14"/>
      <c r="O21" s="143">
        <v>0.12</v>
      </c>
      <c r="P21" s="15"/>
      <c r="Q21" s="143" t="s">
        <v>128</v>
      </c>
      <c r="R21" s="15"/>
      <c r="S21" s="143">
        <v>-0.16</v>
      </c>
      <c r="T21" s="15"/>
      <c r="U21" s="143">
        <v>-0.04</v>
      </c>
      <c r="V21" s="158"/>
      <c r="W21" s="14"/>
      <c r="X21" s="14"/>
      <c r="Y21" s="15"/>
      <c r="Z21" s="15"/>
      <c r="AA21" s="15"/>
      <c r="AB21" s="15"/>
      <c r="AC21" s="15"/>
      <c r="AD21" s="15"/>
      <c r="AE21" s="16"/>
    </row>
    <row r="22" spans="1:31" ht="12.75" customHeight="1">
      <c r="A22" s="10"/>
      <c r="B22" s="13" t="s">
        <v>78</v>
      </c>
      <c r="C22" s="139"/>
      <c r="D22" s="14"/>
      <c r="E22" s="143"/>
      <c r="F22" s="15"/>
      <c r="G22" s="143"/>
      <c r="H22" s="15"/>
      <c r="I22" s="143"/>
      <c r="J22" s="15"/>
      <c r="K22" s="143"/>
      <c r="L22" s="6"/>
      <c r="M22" s="139">
        <v>992</v>
      </c>
      <c r="N22" s="14"/>
      <c r="O22" s="143">
        <v>-0.08</v>
      </c>
      <c r="P22" s="15"/>
      <c r="Q22" s="143">
        <v>-0.02</v>
      </c>
      <c r="R22" s="15"/>
      <c r="S22" s="143">
        <v>-0.11</v>
      </c>
      <c r="T22" s="15"/>
      <c r="U22" s="143">
        <v>-0.21</v>
      </c>
      <c r="W22" s="14"/>
      <c r="X22" s="14"/>
      <c r="Y22" s="15"/>
      <c r="Z22" s="15"/>
      <c r="AA22" s="15"/>
      <c r="AB22" s="15"/>
      <c r="AC22" s="15"/>
      <c r="AD22" s="15"/>
      <c r="AE22" s="16"/>
    </row>
    <row r="23" spans="1:31">
      <c r="A23" s="10"/>
      <c r="B23" s="13" t="s">
        <v>79</v>
      </c>
      <c r="C23" s="139"/>
      <c r="D23" s="14"/>
      <c r="E23" s="143"/>
      <c r="F23" s="15"/>
      <c r="G23" s="143"/>
      <c r="H23" s="15"/>
      <c r="I23" s="143"/>
      <c r="J23" s="15"/>
      <c r="K23" s="143"/>
      <c r="L23" s="6"/>
      <c r="M23" s="139">
        <v>486.9</v>
      </c>
      <c r="N23" s="14"/>
      <c r="O23" s="143">
        <v>-0.04</v>
      </c>
      <c r="P23" s="15"/>
      <c r="Q23" s="143">
        <v>0.04</v>
      </c>
      <c r="R23" s="15"/>
      <c r="S23" s="143">
        <v>0.05</v>
      </c>
      <c r="T23" s="15"/>
      <c r="U23" s="143">
        <v>0.05</v>
      </c>
      <c r="W23" s="14"/>
      <c r="X23" s="14"/>
      <c r="Y23" s="15"/>
      <c r="Z23" s="15"/>
      <c r="AA23" s="15"/>
      <c r="AB23" s="15"/>
      <c r="AC23" s="15"/>
      <c r="AD23" s="15"/>
      <c r="AE23" s="16"/>
    </row>
    <row r="24" spans="1:31">
      <c r="A24" s="10"/>
      <c r="B24" s="13" t="s">
        <v>80</v>
      </c>
      <c r="C24" s="139"/>
      <c r="D24" s="14"/>
      <c r="E24" s="143"/>
      <c r="F24" s="15"/>
      <c r="G24" s="143"/>
      <c r="H24" s="15"/>
      <c r="I24" s="143"/>
      <c r="J24" s="15"/>
      <c r="K24" s="143"/>
      <c r="L24" s="6"/>
      <c r="M24" s="139">
        <v>790.1</v>
      </c>
      <c r="N24" s="14"/>
      <c r="O24" s="143">
        <v>-0.03</v>
      </c>
      <c r="P24" s="15"/>
      <c r="Q24" s="143">
        <v>-0.02</v>
      </c>
      <c r="R24" s="15"/>
      <c r="S24" s="143">
        <v>-0.01</v>
      </c>
      <c r="T24" s="15"/>
      <c r="U24" s="143">
        <v>-0.06</v>
      </c>
      <c r="V24" s="158"/>
      <c r="W24" s="14"/>
      <c r="X24" s="14"/>
      <c r="Y24" s="15"/>
      <c r="Z24" s="15"/>
      <c r="AA24" s="15"/>
      <c r="AB24" s="15"/>
      <c r="AC24" s="15"/>
      <c r="AD24" s="15"/>
      <c r="AE24" s="16"/>
    </row>
    <row r="25" spans="1:31">
      <c r="A25" s="10"/>
      <c r="B25" s="11" t="s">
        <v>81</v>
      </c>
      <c r="C25" s="139"/>
      <c r="D25" s="14"/>
      <c r="E25" s="143"/>
      <c r="F25" s="15"/>
      <c r="G25" s="301"/>
      <c r="H25" s="15"/>
      <c r="I25" s="143"/>
      <c r="J25" s="15"/>
      <c r="K25" s="143"/>
      <c r="L25" s="6"/>
      <c r="M25" s="139">
        <v>490.7</v>
      </c>
      <c r="N25" s="14"/>
      <c r="O25" s="143">
        <v>0.02</v>
      </c>
      <c r="P25" s="15"/>
      <c r="Q25" s="143">
        <v>-0.01</v>
      </c>
      <c r="R25" s="15"/>
      <c r="S25" s="143">
        <v>0.31</v>
      </c>
      <c r="T25" s="15"/>
      <c r="U25" s="143">
        <v>0.33</v>
      </c>
      <c r="W25" s="14"/>
      <c r="X25" s="14"/>
      <c r="Y25" s="15"/>
      <c r="Z25" s="15"/>
      <c r="AA25" s="15"/>
      <c r="AB25" s="15"/>
      <c r="AC25" s="15"/>
      <c r="AD25" s="15"/>
      <c r="AE25" s="16"/>
    </row>
    <row r="26" spans="1:31">
      <c r="A26" s="10"/>
      <c r="B26" s="11" t="s">
        <v>93</v>
      </c>
      <c r="C26" s="139"/>
      <c r="D26" s="14"/>
      <c r="E26" s="143"/>
      <c r="F26" s="15"/>
      <c r="G26" s="143"/>
      <c r="H26" s="15"/>
      <c r="I26" s="143"/>
      <c r="J26" s="15"/>
      <c r="K26" s="143"/>
      <c r="L26" s="6"/>
      <c r="M26" s="139">
        <v>5413.8</v>
      </c>
      <c r="N26" s="14"/>
      <c r="O26" s="143">
        <v>0.04</v>
      </c>
      <c r="P26" s="15"/>
      <c r="Q26" s="301">
        <v>0</v>
      </c>
      <c r="R26" s="15"/>
      <c r="S26" s="143">
        <v>-0.08</v>
      </c>
      <c r="T26" s="15"/>
      <c r="U26" s="143">
        <v>-0.05</v>
      </c>
      <c r="W26" s="14"/>
      <c r="X26" s="14"/>
      <c r="Y26" s="15"/>
      <c r="Z26" s="15"/>
      <c r="AA26" s="15"/>
      <c r="AB26" s="15"/>
      <c r="AC26" s="15"/>
      <c r="AD26" s="15"/>
      <c r="AE26" s="16"/>
    </row>
    <row r="27" spans="1:31">
      <c r="A27" s="10"/>
      <c r="B27" s="11"/>
      <c r="C27" s="139"/>
      <c r="D27" s="14"/>
      <c r="E27" s="143"/>
      <c r="F27" s="15"/>
      <c r="G27" s="143"/>
      <c r="H27" s="15"/>
      <c r="I27" s="143"/>
      <c r="J27" s="15"/>
      <c r="K27" s="143"/>
      <c r="L27" s="6"/>
      <c r="M27" s="139"/>
      <c r="N27" s="14"/>
      <c r="O27" s="143"/>
      <c r="P27" s="15"/>
      <c r="Q27" s="143"/>
      <c r="R27" s="15"/>
      <c r="S27" s="143"/>
      <c r="T27" s="15"/>
      <c r="U27" s="143"/>
      <c r="W27" s="14"/>
      <c r="X27" s="14"/>
      <c r="Y27" s="15"/>
      <c r="Z27" s="15"/>
      <c r="AA27" s="15"/>
      <c r="AB27" s="15"/>
      <c r="AC27" s="15"/>
      <c r="AD27" s="15"/>
      <c r="AE27" s="16"/>
    </row>
    <row r="28" spans="1:31">
      <c r="A28" s="10"/>
      <c r="B28" s="9" t="s">
        <v>94</v>
      </c>
      <c r="C28" s="139"/>
      <c r="D28" s="14"/>
      <c r="E28" s="301"/>
      <c r="F28" s="15"/>
      <c r="G28" s="143"/>
      <c r="H28" s="15"/>
      <c r="I28" s="143"/>
      <c r="J28" s="15"/>
      <c r="K28" s="143"/>
      <c r="L28" s="6"/>
      <c r="M28" s="139">
        <v>188.2</v>
      </c>
      <c r="N28" s="14"/>
      <c r="O28" s="143">
        <v>0</v>
      </c>
      <c r="P28" s="15"/>
      <c r="Q28" s="143">
        <v>0</v>
      </c>
      <c r="R28" s="15"/>
      <c r="S28" s="143">
        <v>0.26</v>
      </c>
      <c r="T28" s="15"/>
      <c r="U28" s="143">
        <f>SUM(O28:S28)</f>
        <v>0.26</v>
      </c>
      <c r="W28" s="14"/>
      <c r="X28" s="14"/>
      <c r="Y28" s="15"/>
      <c r="Z28" s="15"/>
      <c r="AA28" s="15"/>
      <c r="AB28" s="15"/>
      <c r="AC28" s="15"/>
      <c r="AD28" s="15"/>
      <c r="AE28" s="16"/>
    </row>
    <row r="29" spans="1:31">
      <c r="A29" s="10"/>
      <c r="B29" s="17" t="s">
        <v>95</v>
      </c>
      <c r="C29" s="139"/>
      <c r="D29" s="14"/>
      <c r="E29" s="303"/>
      <c r="F29" s="15"/>
      <c r="G29" s="143"/>
      <c r="H29" s="15"/>
      <c r="I29" s="143"/>
      <c r="J29" s="15"/>
      <c r="K29" s="143"/>
      <c r="L29" s="6"/>
      <c r="M29" s="139">
        <f>SUM(M26:M28)</f>
        <v>5602</v>
      </c>
      <c r="N29" s="14"/>
      <c r="O29" s="143">
        <v>0.04</v>
      </c>
      <c r="P29" s="15"/>
      <c r="Q29" s="301">
        <v>0</v>
      </c>
      <c r="R29" s="15"/>
      <c r="S29" s="143">
        <v>-7.0000000000000007E-2</v>
      </c>
      <c r="T29" s="15"/>
      <c r="U29" s="143">
        <v>-0.04</v>
      </c>
      <c r="W29" s="14"/>
      <c r="X29" s="14"/>
      <c r="Y29" s="15"/>
      <c r="Z29" s="15"/>
      <c r="AA29" s="15"/>
      <c r="AB29" s="15"/>
      <c r="AC29" s="15"/>
      <c r="AD29" s="15"/>
      <c r="AE29" s="16"/>
    </row>
    <row r="30" spans="1:31" ht="13.5" thickBot="1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59"/>
    </row>
    <row r="31" spans="1:3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0"/>
      <c r="P32" s="6"/>
      <c r="Q32" s="6"/>
      <c r="R32" s="6"/>
      <c r="S32" s="6"/>
      <c r="T32" s="6"/>
      <c r="U32" s="6"/>
      <c r="W32" s="6"/>
      <c r="X32" s="6"/>
      <c r="Y32" s="6"/>
      <c r="Z32" s="6"/>
      <c r="AA32" s="6"/>
      <c r="AB32" s="6"/>
      <c r="AC32" s="6"/>
      <c r="AD32" s="6"/>
      <c r="AE32" s="6"/>
    </row>
    <row r="33" spans="2:2">
      <c r="B33" s="21"/>
    </row>
  </sheetData>
  <sheetProtection password="CC86" sheet="1" objects="1" scenarios="1" formatCells="0" formatColumns="0" formatRows="0" insertColumns="0" insertRows="0"/>
  <mergeCells count="7">
    <mergeCell ref="W19:Y19"/>
    <mergeCell ref="W18:AE18"/>
    <mergeCell ref="C4:K4"/>
    <mergeCell ref="M4:U4"/>
    <mergeCell ref="W4:AE4"/>
    <mergeCell ref="C18:K18"/>
    <mergeCell ref="M18:U18"/>
  </mergeCells>
  <printOptions horizontalCentered="1" verticalCentered="1"/>
  <pageMargins left="0.47" right="0.39" top="1" bottom="0.63" header="0.5" footer="0.28000000000000003"/>
  <pageSetup scale="78" orientation="landscape" r:id="rId1"/>
  <headerFooter alignWithMargins="0">
    <oddHeader>&amp;L&amp;"Arial,Bold"&amp;8Investor Relations
Philip Johnson (317)655-6874
Ilissa Rassner (317)651-2965
Travis Coy (317)277-3666&amp;C&amp;"Arial,Bold"&amp;12Eli Lilly and Company
Effect of Price, Rate, Volume on Current Quarter Sales&amp;10
&amp;"Arial,Regular"
&amp;R&amp;16LLY</oddHeader>
    <oddFooter xml:space="preserve">&amp;L&amp;8Numbers may not add due to rounding
Page &amp;P of &amp;N pages of financial data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N25"/>
  <sheetViews>
    <sheetView showGridLines="0" zoomScale="90" zoomScaleNormal="90" zoomScalePageLayoutView="120" workbookViewId="0"/>
  </sheetViews>
  <sheetFormatPr defaultRowHeight="12.75"/>
  <cols>
    <col min="1" max="1" width="31.42578125" style="79" customWidth="1"/>
    <col min="2" max="2" width="4.28515625" style="85" customWidth="1"/>
    <col min="3" max="3" width="9.7109375" style="79" bestFit="1" customWidth="1"/>
    <col min="4" max="4" width="9.5703125" style="79" bestFit="1" customWidth="1"/>
    <col min="5" max="6" width="9.28515625" style="79" bestFit="1" customWidth="1"/>
    <col min="7" max="7" width="10.140625" style="79" bestFit="1" customWidth="1"/>
    <col min="8" max="8" width="5.42578125" style="79" customWidth="1"/>
    <col min="9" max="12" width="9.7109375" style="79" bestFit="1" customWidth="1"/>
    <col min="13" max="13" width="11.5703125" style="86" bestFit="1" customWidth="1"/>
    <col min="14" max="16384" width="9.140625" style="79"/>
  </cols>
  <sheetData>
    <row r="1" spans="1:13">
      <c r="A1" s="84" t="s">
        <v>97</v>
      </c>
    </row>
    <row r="3" spans="1:13">
      <c r="A3" s="90"/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6"/>
    </row>
    <row r="4" spans="1:13">
      <c r="A4" s="260" t="s">
        <v>110</v>
      </c>
      <c r="B4" s="87"/>
      <c r="C4" s="88" t="s">
        <v>145</v>
      </c>
      <c r="D4" s="88" t="s">
        <v>146</v>
      </c>
      <c r="E4" s="88" t="s">
        <v>147</v>
      </c>
      <c r="F4" s="88" t="s">
        <v>148</v>
      </c>
      <c r="G4" s="88">
        <v>2012</v>
      </c>
      <c r="H4" s="90"/>
      <c r="I4" s="88" t="s">
        <v>114</v>
      </c>
      <c r="J4" s="88" t="s">
        <v>115</v>
      </c>
      <c r="K4" s="88" t="s">
        <v>116</v>
      </c>
      <c r="L4" s="88" t="s">
        <v>117</v>
      </c>
      <c r="M4" s="88">
        <v>2011</v>
      </c>
    </row>
    <row r="5" spans="1:13">
      <c r="A5" s="90"/>
      <c r="B5" s="89"/>
      <c r="C5" s="89"/>
      <c r="D5" s="89"/>
      <c r="E5" s="89"/>
      <c r="F5" s="89"/>
      <c r="G5" s="307"/>
      <c r="H5" s="90"/>
      <c r="I5" s="6"/>
      <c r="J5" s="6"/>
      <c r="K5" s="6"/>
      <c r="L5" s="6"/>
      <c r="M5" s="10"/>
    </row>
    <row r="6" spans="1:13">
      <c r="A6" s="90" t="s">
        <v>112</v>
      </c>
      <c r="B6" s="91"/>
      <c r="C6" s="92">
        <v>-45.3</v>
      </c>
      <c r="D6" s="92"/>
      <c r="E6" s="192"/>
      <c r="F6" s="92"/>
      <c r="G6" s="93">
        <v>-45.3</v>
      </c>
      <c r="H6" s="65"/>
      <c r="I6" s="92">
        <v>-45.8</v>
      </c>
      <c r="J6" s="92">
        <v>-45.1</v>
      </c>
      <c r="K6" s="192">
        <v>-45</v>
      </c>
      <c r="L6" s="92">
        <v>-50</v>
      </c>
      <c r="M6" s="93">
        <v>-186</v>
      </c>
    </row>
    <row r="7" spans="1:13" ht="15">
      <c r="A7" s="90" t="s">
        <v>70</v>
      </c>
      <c r="B7" s="94"/>
      <c r="C7" s="264">
        <v>26.1</v>
      </c>
      <c r="D7" s="264"/>
      <c r="E7" s="264"/>
      <c r="F7" s="264"/>
      <c r="G7" s="265">
        <v>26.1</v>
      </c>
      <c r="H7" s="266"/>
      <c r="I7" s="264">
        <v>15.5</v>
      </c>
      <c r="J7" s="264">
        <v>17.8</v>
      </c>
      <c r="K7" s="264">
        <v>22.2</v>
      </c>
      <c r="L7" s="264">
        <v>24.4</v>
      </c>
      <c r="M7" s="265">
        <v>79.900000000000006</v>
      </c>
    </row>
    <row r="8" spans="1:13" ht="15">
      <c r="A8" s="261" t="s">
        <v>111</v>
      </c>
      <c r="C8" s="273">
        <f>SUM(C6:C7)</f>
        <v>-19.199999999999996</v>
      </c>
      <c r="D8" s="273"/>
      <c r="E8" s="273"/>
      <c r="F8" s="273"/>
      <c r="G8" s="273">
        <f>SUM(G6:G7)</f>
        <v>-19.199999999999996</v>
      </c>
      <c r="H8" s="263"/>
      <c r="I8" s="273">
        <f>SUM(I6:I7)</f>
        <v>-30.299999999999997</v>
      </c>
      <c r="J8" s="273">
        <v>-27.3</v>
      </c>
      <c r="K8" s="273">
        <v>-22.8</v>
      </c>
      <c r="L8" s="273">
        <v>-25.6</v>
      </c>
      <c r="M8" s="273">
        <v>-106.1</v>
      </c>
    </row>
    <row r="9" spans="1:13" ht="15">
      <c r="A9" s="261"/>
      <c r="C9" s="274"/>
      <c r="D9" s="274"/>
      <c r="E9" s="274"/>
      <c r="F9" s="274"/>
      <c r="G9" s="273"/>
      <c r="H9" s="262"/>
      <c r="I9" s="274"/>
      <c r="J9" s="274"/>
      <c r="K9" s="274"/>
      <c r="L9" s="274"/>
      <c r="M9" s="273"/>
    </row>
    <row r="10" spans="1:13">
      <c r="A10" s="177" t="s">
        <v>72</v>
      </c>
      <c r="C10" s="274"/>
      <c r="D10" s="274"/>
      <c r="E10" s="274"/>
      <c r="F10" s="274"/>
      <c r="G10" s="273"/>
      <c r="H10" s="262"/>
      <c r="I10" s="274"/>
      <c r="J10" s="274"/>
      <c r="K10" s="274"/>
      <c r="L10" s="274"/>
      <c r="M10" s="273"/>
    </row>
    <row r="11" spans="1:13">
      <c r="A11" s="90" t="s">
        <v>126</v>
      </c>
      <c r="B11" s="95"/>
      <c r="C11" s="92">
        <v>-10.7</v>
      </c>
      <c r="D11" s="92"/>
      <c r="E11" s="192"/>
      <c r="F11" s="92"/>
      <c r="G11" s="93">
        <v>-10.7</v>
      </c>
      <c r="H11" s="65"/>
      <c r="I11" s="92">
        <v>-10.4</v>
      </c>
      <c r="J11" s="92">
        <v>-0.9</v>
      </c>
      <c r="K11" s="192">
        <v>9.8000000000000007</v>
      </c>
      <c r="L11" s="92">
        <v>-4.7</v>
      </c>
      <c r="M11" s="93">
        <v>-6.2</v>
      </c>
    </row>
    <row r="12" spans="1:13">
      <c r="A12" s="90" t="s">
        <v>127</v>
      </c>
      <c r="B12" s="95"/>
      <c r="C12" s="92">
        <v>5.7</v>
      </c>
      <c r="D12" s="92"/>
      <c r="E12" s="192"/>
      <c r="F12" s="92"/>
      <c r="G12" s="93">
        <v>5.7</v>
      </c>
      <c r="H12" s="65"/>
      <c r="I12" s="92">
        <v>35.4</v>
      </c>
      <c r="J12" s="92">
        <v>40.4</v>
      </c>
      <c r="K12" s="192">
        <v>11.6</v>
      </c>
      <c r="L12" s="92">
        <v>10.8</v>
      </c>
      <c r="M12" s="93">
        <v>98.7</v>
      </c>
    </row>
    <row r="13" spans="1:13" hidden="1">
      <c r="A13" s="90" t="s">
        <v>71</v>
      </c>
      <c r="B13" s="95"/>
      <c r="C13" s="92">
        <v>0</v>
      </c>
      <c r="D13" s="92"/>
      <c r="E13" s="192"/>
      <c r="F13" s="92"/>
      <c r="G13" s="93">
        <v>0</v>
      </c>
      <c r="H13" s="65"/>
      <c r="I13" s="92">
        <v>0</v>
      </c>
      <c r="J13" s="92"/>
      <c r="K13" s="192"/>
      <c r="L13" s="92"/>
      <c r="M13" s="93">
        <v>0</v>
      </c>
    </row>
    <row r="14" spans="1:13">
      <c r="A14" s="90" t="s">
        <v>125</v>
      </c>
      <c r="B14" s="95"/>
      <c r="C14" s="92">
        <v>-21.8</v>
      </c>
      <c r="D14" s="92"/>
      <c r="E14" s="192"/>
      <c r="F14" s="92"/>
      <c r="G14" s="93">
        <v>-21.8</v>
      </c>
      <c r="H14" s="65"/>
      <c r="I14" s="92">
        <v>-5.9</v>
      </c>
      <c r="J14" s="92">
        <v>-69.8</v>
      </c>
      <c r="K14" s="192">
        <v>-82</v>
      </c>
      <c r="L14" s="92">
        <v>-7.3</v>
      </c>
      <c r="M14" s="93">
        <v>-165.4</v>
      </c>
    </row>
    <row r="15" spans="1:13">
      <c r="A15" s="177" t="s">
        <v>72</v>
      </c>
      <c r="B15" s="94"/>
      <c r="C15" s="193">
        <f>SUM(C11:C14)</f>
        <v>-26.8</v>
      </c>
      <c r="D15" s="193"/>
      <c r="E15" s="193"/>
      <c r="F15" s="193"/>
      <c r="G15" s="193">
        <f>SUM(G11:G14)</f>
        <v>-26.8</v>
      </c>
      <c r="H15" s="267"/>
      <c r="I15" s="193">
        <f>SUM(I11:I14)</f>
        <v>19.100000000000001</v>
      </c>
      <c r="J15" s="193">
        <v>-30.299999999999997</v>
      </c>
      <c r="K15" s="193">
        <v>-60.6</v>
      </c>
      <c r="L15" s="193">
        <v>-1.2</v>
      </c>
      <c r="M15" s="193">
        <v>-72.900000000000006</v>
      </c>
    </row>
    <row r="16" spans="1:13" ht="13.5" thickBot="1">
      <c r="A16" s="177" t="s">
        <v>134</v>
      </c>
      <c r="B16" s="94"/>
      <c r="C16" s="160">
        <f>C8+C15</f>
        <v>-46</v>
      </c>
      <c r="D16" s="160"/>
      <c r="E16" s="160"/>
      <c r="F16" s="160"/>
      <c r="G16" s="160">
        <f>G8+G15</f>
        <v>-46</v>
      </c>
      <c r="H16" s="267"/>
      <c r="I16" s="160">
        <f>I8+I15</f>
        <v>-11.199999999999996</v>
      </c>
      <c r="J16" s="160">
        <v>-57.599999999999994</v>
      </c>
      <c r="K16" s="160">
        <v>-83.4</v>
      </c>
      <c r="L16" s="160">
        <v>-26.8</v>
      </c>
      <c r="M16" s="160">
        <v>-179</v>
      </c>
    </row>
    <row r="17" spans="1:14" ht="13.5" thickTop="1">
      <c r="A17" s="90"/>
      <c r="B17" s="89"/>
      <c r="C17" s="96"/>
      <c r="D17" s="96"/>
      <c r="E17" s="96"/>
      <c r="F17" s="96"/>
      <c r="G17" s="96"/>
      <c r="H17" s="96"/>
      <c r="I17" s="194"/>
      <c r="J17" s="194"/>
      <c r="K17" s="194"/>
      <c r="L17" s="194"/>
      <c r="M17" s="194"/>
    </row>
    <row r="18" spans="1:14">
      <c r="A18" s="90"/>
      <c r="B18" s="89"/>
      <c r="C18" s="90"/>
      <c r="D18" s="90"/>
      <c r="E18" s="177"/>
      <c r="F18" s="90"/>
      <c r="G18" s="90"/>
      <c r="H18" s="90"/>
      <c r="I18" s="97"/>
      <c r="J18" s="92"/>
      <c r="K18" s="97"/>
      <c r="L18" s="97"/>
      <c r="M18" s="93"/>
    </row>
    <row r="19" spans="1:14">
      <c r="A19" s="90"/>
      <c r="B19" s="89"/>
      <c r="C19" s="90"/>
      <c r="D19" s="90"/>
      <c r="E19" s="90"/>
      <c r="F19" s="90"/>
      <c r="G19" s="90"/>
      <c r="H19" s="90"/>
      <c r="I19" s="97"/>
      <c r="J19" s="92"/>
      <c r="K19" s="97"/>
      <c r="L19" s="97"/>
      <c r="M19" s="93"/>
    </row>
    <row r="20" spans="1:14">
      <c r="B20" s="89"/>
      <c r="C20" s="90"/>
      <c r="D20" s="90"/>
      <c r="E20" s="90"/>
      <c r="F20" s="90"/>
      <c r="G20" s="90"/>
      <c r="H20" s="90"/>
      <c r="I20" s="97"/>
      <c r="J20" s="92"/>
      <c r="K20" s="97"/>
      <c r="L20" s="97"/>
      <c r="M20" s="93"/>
    </row>
    <row r="21" spans="1:14">
      <c r="A21" s="60"/>
      <c r="B21" s="89"/>
      <c r="C21" s="90"/>
      <c r="D21" s="90"/>
      <c r="E21" s="90"/>
      <c r="F21" s="90"/>
      <c r="G21" s="96"/>
      <c r="H21" s="90"/>
      <c r="I21" s="90"/>
      <c r="J21" s="90"/>
      <c r="K21" s="90"/>
      <c r="L21" s="90"/>
      <c r="M21" s="96"/>
    </row>
    <row r="22" spans="1:14">
      <c r="A22" s="121"/>
    </row>
    <row r="23" spans="1:14">
      <c r="A23" s="121"/>
    </row>
    <row r="24" spans="1:14">
      <c r="A24" s="121"/>
    </row>
    <row r="25" spans="1:14" s="99" customFormat="1">
      <c r="A25" s="324"/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98"/>
    </row>
  </sheetData>
  <sheetProtection password="CC86" sheet="1" objects="1" scenarios="1" formatCells="0" formatColumns="0" formatRows="0" insertColumns="0" insertRows="0"/>
  <mergeCells count="1">
    <mergeCell ref="A25:M25"/>
  </mergeCells>
  <phoneticPr fontId="21" type="noConversion"/>
  <printOptions horizontalCentered="1" verticalCentered="1"/>
  <pageMargins left="0.75" right="0.75" top="1" bottom="1" header="0.5" footer="0.5"/>
  <pageSetup scale="86" orientation="landscape" r:id="rId1"/>
  <headerFooter alignWithMargins="0">
    <oddHeader>&amp;L&amp;"Arial,Bold"&amp;8Investor Relations
Philip Johnson (317)655-6874
Ilissa Rassner (317)651-2965
Travis Coy (317)277-3666&amp;C&amp;"Arial,Bold"&amp;12Eli Lilly and Company
Other Income/(Deductions)&amp;10
&amp;"Arial,Regular"
&amp;R&amp;16LLY</oddHeader>
    <oddFooter xml:space="preserve">&amp;L&amp;8Numbers may not add due to rounding
Page &amp;P of &amp;N pages of financial data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HU122"/>
  <sheetViews>
    <sheetView showGridLines="0" zoomScale="80" zoomScaleNormal="80" workbookViewId="0">
      <selection activeCell="F17" activeCellId="1" sqref="F11 F17"/>
    </sheetView>
  </sheetViews>
  <sheetFormatPr defaultColWidth="10.7109375" defaultRowHeight="15"/>
  <cols>
    <col min="1" max="1" width="44.85546875" style="206" customWidth="1"/>
    <col min="2" max="2" width="16.28515625" style="207" customWidth="1"/>
    <col min="3" max="7" width="16.28515625" style="232" customWidth="1"/>
    <col min="8" max="9" width="16.28515625" style="207" customWidth="1"/>
    <col min="10" max="10" width="1.42578125" style="207" customWidth="1"/>
    <col min="11" max="11" width="10.7109375" style="207" customWidth="1"/>
    <col min="12" max="12" width="14.140625" style="207" customWidth="1"/>
    <col min="13" max="16384" width="10.7109375" style="207"/>
  </cols>
  <sheetData>
    <row r="1" spans="1:41">
      <c r="B1" s="325">
        <v>2011</v>
      </c>
      <c r="C1" s="326"/>
      <c r="D1" s="326"/>
      <c r="E1" s="327"/>
      <c r="F1" s="325">
        <v>2012</v>
      </c>
      <c r="G1" s="326"/>
      <c r="H1" s="326"/>
      <c r="I1" s="327"/>
      <c r="J1" s="200"/>
    </row>
    <row r="2" spans="1:41" s="210" customFormat="1">
      <c r="A2" s="208"/>
      <c r="B2" s="195" t="s">
        <v>18</v>
      </c>
      <c r="C2" s="196" t="s">
        <v>1</v>
      </c>
      <c r="D2" s="197" t="s">
        <v>16</v>
      </c>
      <c r="E2" s="312" t="s">
        <v>2</v>
      </c>
      <c r="F2" s="195" t="s">
        <v>18</v>
      </c>
      <c r="G2" s="196" t="s">
        <v>1</v>
      </c>
      <c r="H2" s="197" t="s">
        <v>16</v>
      </c>
      <c r="I2" s="312" t="s">
        <v>2</v>
      </c>
      <c r="J2" s="200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</row>
    <row r="3" spans="1:41" s="209" customFormat="1">
      <c r="A3" s="208"/>
      <c r="B3" s="198"/>
      <c r="C3" s="199"/>
      <c r="D3" s="200"/>
      <c r="E3" s="201"/>
      <c r="F3" s="198"/>
      <c r="G3" s="199"/>
      <c r="H3" s="200"/>
      <c r="I3" s="201"/>
      <c r="J3" s="200"/>
    </row>
    <row r="4" spans="1:41" s="211" customFormat="1" ht="15.75">
      <c r="A4" s="144" t="s">
        <v>38</v>
      </c>
      <c r="B4" s="110"/>
      <c r="C4" s="111"/>
      <c r="D4" s="145"/>
      <c r="E4" s="146"/>
      <c r="F4" s="110"/>
      <c r="G4" s="111"/>
      <c r="H4" s="145"/>
      <c r="I4" s="146"/>
    </row>
    <row r="5" spans="1:41" s="212" customFormat="1">
      <c r="A5" s="147" t="s">
        <v>39</v>
      </c>
      <c r="B5" s="112"/>
      <c r="C5" s="113"/>
      <c r="D5" s="148"/>
      <c r="E5" s="149"/>
      <c r="F5" s="112"/>
      <c r="G5" s="113"/>
      <c r="H5" s="148"/>
      <c r="I5" s="149"/>
    </row>
    <row r="6" spans="1:41" s="153" customFormat="1">
      <c r="A6" s="150" t="s">
        <v>40</v>
      </c>
      <c r="B6" s="122">
        <v>6506.4</v>
      </c>
      <c r="C6" s="123">
        <v>6113.5</v>
      </c>
      <c r="D6" s="123">
        <v>6597.7</v>
      </c>
      <c r="E6" s="289">
        <v>5922.5</v>
      </c>
      <c r="F6" s="123">
        <v>4122.2</v>
      </c>
      <c r="G6" s="123"/>
      <c r="H6" s="123"/>
      <c r="I6" s="289"/>
      <c r="L6" s="213"/>
    </row>
    <row r="7" spans="1:41" s="215" customFormat="1">
      <c r="A7" s="151" t="s">
        <v>41</v>
      </c>
      <c r="B7" s="128">
        <v>206.7</v>
      </c>
      <c r="C7" s="127">
        <v>216.3</v>
      </c>
      <c r="D7" s="127">
        <v>186.6</v>
      </c>
      <c r="E7" s="290">
        <v>974.6</v>
      </c>
      <c r="F7" s="127">
        <v>802.4</v>
      </c>
      <c r="G7" s="127"/>
      <c r="H7" s="127"/>
      <c r="I7" s="290"/>
      <c r="J7" s="214"/>
      <c r="L7" s="213"/>
    </row>
    <row r="8" spans="1:41" s="211" customFormat="1" ht="15.75" customHeight="1">
      <c r="A8" s="152" t="s">
        <v>42</v>
      </c>
      <c r="B8" s="128">
        <v>3694.3</v>
      </c>
      <c r="C8" s="127">
        <v>3833.6</v>
      </c>
      <c r="D8" s="127">
        <v>3533.2</v>
      </c>
      <c r="E8" s="290">
        <v>3597.7000000000003</v>
      </c>
      <c r="F8" s="127">
        <v>3402.1</v>
      </c>
      <c r="G8" s="127"/>
      <c r="H8" s="127"/>
      <c r="I8" s="290"/>
      <c r="L8" s="213"/>
    </row>
    <row r="9" spans="1:41" s="211" customFormat="1">
      <c r="A9" s="152" t="s">
        <v>43</v>
      </c>
      <c r="B9" s="128">
        <v>2767.2000000000003</v>
      </c>
      <c r="C9" s="127">
        <v>2870.2</v>
      </c>
      <c r="D9" s="127">
        <v>2513.2999999999997</v>
      </c>
      <c r="E9" s="290">
        <v>2299.8000000000002</v>
      </c>
      <c r="F9" s="127">
        <v>2424.1999999999998</v>
      </c>
      <c r="G9" s="127"/>
      <c r="H9" s="127"/>
      <c r="I9" s="290"/>
      <c r="L9" s="213"/>
    </row>
    <row r="10" spans="1:41" s="215" customFormat="1" ht="16.5" customHeight="1">
      <c r="A10" s="151" t="s">
        <v>44</v>
      </c>
      <c r="B10" s="129">
        <v>2179.7000000000003</v>
      </c>
      <c r="C10" s="130">
        <v>1916.7</v>
      </c>
      <c r="D10" s="130">
        <v>1741.8999999999999</v>
      </c>
      <c r="E10" s="291">
        <v>1453.6000000000001</v>
      </c>
      <c r="F10" s="130">
        <v>1851.7</v>
      </c>
      <c r="G10" s="130"/>
      <c r="H10" s="130"/>
      <c r="I10" s="291"/>
      <c r="J10" s="212"/>
      <c r="L10" s="213"/>
    </row>
    <row r="11" spans="1:41" s="153" customFormat="1">
      <c r="A11" s="153" t="s">
        <v>45</v>
      </c>
      <c r="B11" s="131">
        <v>15354.300000000001</v>
      </c>
      <c r="C11" s="132">
        <v>14950.3</v>
      </c>
      <c r="D11" s="132">
        <v>14572.699999999999</v>
      </c>
      <c r="E11" s="292">
        <v>14248.200000000003</v>
      </c>
      <c r="F11" s="132">
        <v>12602.6</v>
      </c>
      <c r="G11" s="132"/>
      <c r="H11" s="132"/>
      <c r="I11" s="292"/>
      <c r="L11" s="213"/>
    </row>
    <row r="12" spans="1:41" s="211" customFormat="1">
      <c r="A12" s="147" t="s">
        <v>46</v>
      </c>
      <c r="B12" s="115"/>
      <c r="C12" s="114"/>
      <c r="D12" s="114"/>
      <c r="E12" s="202"/>
      <c r="F12" s="114"/>
      <c r="G12" s="114"/>
      <c r="H12" s="114"/>
      <c r="I12" s="202"/>
      <c r="L12" s="213"/>
    </row>
    <row r="13" spans="1:41" s="215" customFormat="1">
      <c r="A13" s="151" t="s">
        <v>47</v>
      </c>
      <c r="B13" s="126">
        <v>1898.7</v>
      </c>
      <c r="C13" s="133">
        <v>2943</v>
      </c>
      <c r="D13" s="133">
        <v>3219.6</v>
      </c>
      <c r="E13" s="293">
        <v>4029.7999999999997</v>
      </c>
      <c r="F13" s="133">
        <v>4521.1000000000004</v>
      </c>
      <c r="G13" s="133"/>
      <c r="H13" s="133"/>
      <c r="I13" s="293"/>
      <c r="J13" s="211"/>
      <c r="L13" s="213"/>
    </row>
    <row r="14" spans="1:41" s="215" customFormat="1">
      <c r="A14" s="151" t="s">
        <v>48</v>
      </c>
      <c r="B14" s="126">
        <v>4731.2999999999993</v>
      </c>
      <c r="C14" s="133">
        <v>4955.4000000000005</v>
      </c>
      <c r="D14" s="133">
        <v>5221.8999999999996</v>
      </c>
      <c r="E14" s="293">
        <v>5128.1000000000004</v>
      </c>
      <c r="F14" s="133">
        <v>5266.7</v>
      </c>
      <c r="G14" s="133"/>
      <c r="H14" s="133"/>
      <c r="I14" s="293"/>
      <c r="J14" s="211"/>
      <c r="L14" s="213"/>
    </row>
    <row r="15" spans="1:41" s="216" customFormat="1">
      <c r="A15" s="154" t="s">
        <v>49</v>
      </c>
      <c r="B15" s="128">
        <v>1743.3</v>
      </c>
      <c r="C15" s="127">
        <v>1976.9</v>
      </c>
      <c r="D15" s="127">
        <v>2215.8000000000002</v>
      </c>
      <c r="E15" s="290">
        <v>2493.4</v>
      </c>
      <c r="F15" s="127">
        <v>2093.1999999999998</v>
      </c>
      <c r="G15" s="127"/>
      <c r="H15" s="127"/>
      <c r="I15" s="290"/>
      <c r="J15" s="211"/>
      <c r="L15" s="213"/>
    </row>
    <row r="16" spans="1:41" s="215" customFormat="1">
      <c r="A16" s="151" t="s">
        <v>50</v>
      </c>
      <c r="B16" s="129">
        <v>7967.7000000000007</v>
      </c>
      <c r="C16" s="130">
        <v>7953.7000000000007</v>
      </c>
      <c r="D16" s="130">
        <v>7812.2000000000007</v>
      </c>
      <c r="E16" s="291">
        <v>7760.2999999999975</v>
      </c>
      <c r="F16" s="130">
        <v>7754.5999999999985</v>
      </c>
      <c r="G16" s="130"/>
      <c r="H16" s="130"/>
      <c r="I16" s="291"/>
      <c r="J16" s="212"/>
      <c r="L16" s="213"/>
    </row>
    <row r="17" spans="1:229" s="215" customFormat="1">
      <c r="A17" s="153" t="s">
        <v>45</v>
      </c>
      <c r="B17" s="128">
        <v>16341</v>
      </c>
      <c r="C17" s="127">
        <v>17829</v>
      </c>
      <c r="D17" s="127">
        <v>18469.5</v>
      </c>
      <c r="E17" s="290">
        <v>19411.599999999999</v>
      </c>
      <c r="F17" s="127">
        <v>19635.599999999999</v>
      </c>
      <c r="G17" s="127"/>
      <c r="H17" s="127"/>
      <c r="I17" s="290"/>
      <c r="J17" s="216"/>
      <c r="L17" s="213"/>
    </row>
    <row r="18" spans="1:229" s="215" customFormat="1">
      <c r="A18" s="153"/>
      <c r="B18" s="116"/>
      <c r="C18" s="117"/>
      <c r="D18" s="117"/>
      <c r="E18" s="203"/>
      <c r="F18" s="117"/>
      <c r="G18" s="117"/>
      <c r="H18" s="117"/>
      <c r="I18" s="203"/>
      <c r="L18" s="213"/>
    </row>
    <row r="19" spans="1:229" s="153" customFormat="1" ht="15.75" thickBot="1">
      <c r="A19" s="153" t="s">
        <v>22</v>
      </c>
      <c r="B19" s="124">
        <v>31695.300000000003</v>
      </c>
      <c r="C19" s="125">
        <v>32779.300000000003</v>
      </c>
      <c r="D19" s="125">
        <v>33042.199999999997</v>
      </c>
      <c r="E19" s="204">
        <v>33659.800000000003</v>
      </c>
      <c r="F19" s="125">
        <v>32238.2</v>
      </c>
      <c r="G19" s="125"/>
      <c r="H19" s="125"/>
      <c r="I19" s="204"/>
      <c r="J19" s="217"/>
      <c r="L19" s="213"/>
    </row>
    <row r="20" spans="1:229" s="153" customFormat="1" ht="15.75" thickTop="1">
      <c r="B20" s="118"/>
      <c r="C20" s="269"/>
      <c r="D20" s="269"/>
      <c r="E20" s="308"/>
      <c r="F20" s="269"/>
      <c r="G20" s="269"/>
      <c r="H20" s="269"/>
      <c r="I20" s="308"/>
      <c r="L20" s="213"/>
    </row>
    <row r="21" spans="1:229" s="216" customFormat="1" ht="15.75">
      <c r="A21" s="155" t="s">
        <v>60</v>
      </c>
      <c r="B21" s="119"/>
      <c r="C21" s="120"/>
      <c r="D21" s="120"/>
      <c r="E21" s="205"/>
      <c r="F21" s="120"/>
      <c r="G21" s="120"/>
      <c r="H21" s="120"/>
      <c r="I21" s="205"/>
      <c r="L21" s="213"/>
    </row>
    <row r="22" spans="1:229" s="153" customFormat="1">
      <c r="A22" s="150" t="s">
        <v>51</v>
      </c>
      <c r="B22" s="122">
        <v>1539.9</v>
      </c>
      <c r="C22" s="123">
        <v>1528.5</v>
      </c>
      <c r="D22" s="123">
        <v>1628.7</v>
      </c>
      <c r="E22" s="289">
        <v>1522.3</v>
      </c>
      <c r="F22" s="123">
        <v>10.6</v>
      </c>
      <c r="G22" s="123"/>
      <c r="H22" s="123"/>
      <c r="I22" s="289"/>
      <c r="L22" s="213"/>
    </row>
    <row r="23" spans="1:229" s="216" customFormat="1">
      <c r="A23" s="154" t="s">
        <v>52</v>
      </c>
      <c r="B23" s="128">
        <v>1183.2</v>
      </c>
      <c r="C23" s="127">
        <v>1187.5999999999999</v>
      </c>
      <c r="D23" s="127">
        <v>1154.3</v>
      </c>
      <c r="E23" s="290">
        <v>1125.2</v>
      </c>
      <c r="F23" s="127">
        <v>1246.3</v>
      </c>
      <c r="G23" s="127"/>
      <c r="H23" s="127"/>
      <c r="I23" s="290"/>
      <c r="L23" s="213"/>
    </row>
    <row r="24" spans="1:229" s="216" customFormat="1">
      <c r="A24" s="154" t="s">
        <v>53</v>
      </c>
      <c r="B24" s="128">
        <v>4928.7</v>
      </c>
      <c r="C24" s="127">
        <v>5904.4000000000005</v>
      </c>
      <c r="D24" s="127">
        <v>5436.3</v>
      </c>
      <c r="E24" s="290">
        <v>6283.4</v>
      </c>
      <c r="F24" s="127">
        <v>5296.8</v>
      </c>
      <c r="G24" s="127"/>
      <c r="H24" s="127"/>
      <c r="I24" s="290"/>
      <c r="L24" s="213"/>
    </row>
    <row r="25" spans="1:229" s="216" customFormat="1">
      <c r="A25" s="154"/>
      <c r="B25" s="128"/>
      <c r="C25" s="127"/>
      <c r="D25" s="127"/>
      <c r="E25" s="290"/>
      <c r="F25" s="127"/>
      <c r="G25" s="127"/>
      <c r="H25" s="127"/>
      <c r="I25" s="290"/>
      <c r="L25" s="213"/>
    </row>
    <row r="26" spans="1:229" s="216" customFormat="1">
      <c r="A26" s="154" t="s">
        <v>54</v>
      </c>
      <c r="B26" s="128">
        <v>5132.3999999999996</v>
      </c>
      <c r="C26" s="127">
        <v>5200.1000000000004</v>
      </c>
      <c r="D26" s="127">
        <v>5451.3</v>
      </c>
      <c r="E26" s="290">
        <v>5464.7</v>
      </c>
      <c r="F26" s="127">
        <v>5403.2</v>
      </c>
      <c r="G26" s="127"/>
      <c r="H26" s="127"/>
      <c r="I26" s="290"/>
      <c r="L26" s="213"/>
    </row>
    <row r="27" spans="1:229" s="216" customFormat="1">
      <c r="A27" s="154" t="s">
        <v>108</v>
      </c>
      <c r="B27" s="128">
        <v>4976.8999999999996</v>
      </c>
      <c r="C27" s="127">
        <v>4681.7</v>
      </c>
      <c r="D27" s="127">
        <v>4313.7</v>
      </c>
      <c r="E27" s="290">
        <v>5728.6</v>
      </c>
      <c r="F27" s="127">
        <v>5458.7</v>
      </c>
      <c r="G27" s="127"/>
      <c r="H27" s="127"/>
      <c r="I27" s="290"/>
      <c r="L27" s="213"/>
    </row>
    <row r="28" spans="1:229" s="216" customFormat="1">
      <c r="A28" s="154" t="s">
        <v>109</v>
      </c>
      <c r="B28" s="134">
        <v>13934.200000000003</v>
      </c>
      <c r="C28" s="135">
        <v>14277.000000000005</v>
      </c>
      <c r="D28" s="135">
        <v>15057.9</v>
      </c>
      <c r="E28" s="294">
        <v>13535.600000000004</v>
      </c>
      <c r="F28" s="135">
        <v>14822.6</v>
      </c>
      <c r="G28" s="135"/>
      <c r="H28" s="135"/>
      <c r="I28" s="294"/>
      <c r="J28" s="212"/>
      <c r="L28" s="213"/>
    </row>
    <row r="29" spans="1:229" s="216" customFormat="1">
      <c r="A29" s="154"/>
      <c r="B29" s="119"/>
      <c r="C29" s="120"/>
      <c r="D29" s="120"/>
      <c r="E29" s="205"/>
      <c r="F29" s="120"/>
      <c r="G29" s="120"/>
      <c r="H29" s="120"/>
      <c r="I29" s="205"/>
      <c r="L29" s="213"/>
    </row>
    <row r="30" spans="1:229" s="153" customFormat="1" ht="15.75" thickBot="1">
      <c r="A30" s="153" t="s">
        <v>22</v>
      </c>
      <c r="B30" s="124">
        <v>31695.300000000003</v>
      </c>
      <c r="C30" s="125">
        <v>32779.300000000003</v>
      </c>
      <c r="D30" s="125">
        <v>33042.199999999997</v>
      </c>
      <c r="E30" s="204">
        <v>33659.800000000003</v>
      </c>
      <c r="F30" s="125">
        <v>32238.2</v>
      </c>
      <c r="G30" s="125"/>
      <c r="H30" s="125"/>
      <c r="I30" s="204"/>
      <c r="J30" s="217"/>
      <c r="L30" s="213"/>
      <c r="HU30" s="218"/>
    </row>
    <row r="31" spans="1:229" s="219" customFormat="1" ht="15.75" thickTop="1">
      <c r="A31" s="154"/>
      <c r="B31" s="295"/>
      <c r="C31" s="296"/>
      <c r="D31" s="296"/>
      <c r="E31" s="299"/>
      <c r="F31" s="297"/>
      <c r="G31" s="296"/>
      <c r="H31" s="297"/>
      <c r="I31" s="298"/>
      <c r="L31" s="213"/>
    </row>
    <row r="32" spans="1:229" s="219" customFormat="1">
      <c r="A32" s="154"/>
      <c r="B32" s="220"/>
      <c r="C32" s="111"/>
      <c r="D32" s="111"/>
      <c r="E32" s="221"/>
      <c r="F32" s="222"/>
      <c r="G32" s="222"/>
      <c r="H32" s="223"/>
      <c r="I32" s="223"/>
      <c r="L32" s="213"/>
    </row>
    <row r="33" spans="1:12" s="219" customFormat="1">
      <c r="A33" s="154"/>
      <c r="B33" s="220"/>
      <c r="C33" s="111"/>
      <c r="D33" s="111"/>
      <c r="E33" s="221"/>
      <c r="F33" s="222"/>
      <c r="G33" s="222"/>
      <c r="H33" s="223"/>
      <c r="I33" s="223"/>
      <c r="L33" s="213"/>
    </row>
    <row r="34" spans="1:12" s="219" customFormat="1" ht="30.75" customHeight="1">
      <c r="A34" s="328"/>
      <c r="B34" s="328"/>
      <c r="C34" s="328"/>
      <c r="D34" s="328"/>
      <c r="E34" s="328"/>
      <c r="F34" s="328"/>
      <c r="G34" s="328"/>
      <c r="H34" s="328"/>
      <c r="I34" s="328"/>
      <c r="L34" s="213"/>
    </row>
    <row r="35" spans="1:12" s="219" customFormat="1" ht="15.75">
      <c r="A35" s="154"/>
      <c r="B35" s="220"/>
      <c r="C35" s="111"/>
      <c r="D35" s="111"/>
      <c r="E35" s="221"/>
      <c r="F35" s="222"/>
      <c r="G35" s="222"/>
      <c r="H35" s="259"/>
      <c r="I35" s="223"/>
      <c r="L35" s="213"/>
    </row>
    <row r="36" spans="1:12" s="219" customFormat="1">
      <c r="A36" s="154"/>
      <c r="B36" s="220"/>
      <c r="C36" s="111"/>
      <c r="D36" s="111"/>
      <c r="E36" s="221"/>
      <c r="F36" s="222"/>
      <c r="G36" s="222"/>
      <c r="H36" s="223"/>
      <c r="I36" s="223"/>
      <c r="L36" s="213"/>
    </row>
    <row r="37" spans="1:12" s="224" customFormat="1">
      <c r="A37" s="152"/>
      <c r="C37" s="225"/>
      <c r="D37" s="225"/>
      <c r="E37" s="226"/>
      <c r="F37" s="226"/>
      <c r="G37" s="226"/>
      <c r="L37" s="213"/>
    </row>
    <row r="38" spans="1:12" s="229" customFormat="1" ht="15.75">
      <c r="A38" s="227"/>
      <c r="B38" s="228"/>
      <c r="C38" s="228"/>
      <c r="D38" s="228"/>
      <c r="E38" s="228"/>
      <c r="F38" s="228"/>
      <c r="G38" s="228"/>
      <c r="L38" s="213"/>
    </row>
    <row r="39" spans="1:12" s="229" customFormat="1">
      <c r="A39" s="230"/>
      <c r="C39" s="225"/>
      <c r="D39" s="225"/>
      <c r="E39" s="231"/>
      <c r="F39" s="232"/>
      <c r="G39" s="231"/>
      <c r="L39" s="213"/>
    </row>
    <row r="40" spans="1:12" s="229" customFormat="1">
      <c r="A40" s="230"/>
      <c r="C40" s="225"/>
      <c r="D40" s="225"/>
      <c r="E40" s="231"/>
      <c r="F40" s="232"/>
      <c r="G40" s="231"/>
      <c r="L40" s="213"/>
    </row>
    <row r="41" spans="1:12">
      <c r="C41" s="225"/>
      <c r="D41" s="225"/>
      <c r="L41" s="213"/>
    </row>
    <row r="42" spans="1:12">
      <c r="C42" s="225"/>
      <c r="D42" s="225"/>
      <c r="L42" s="213"/>
    </row>
    <row r="43" spans="1:12" s="229" customFormat="1">
      <c r="A43" s="230"/>
      <c r="C43" s="225"/>
      <c r="D43" s="225"/>
      <c r="E43" s="231"/>
      <c r="F43" s="231"/>
      <c r="G43" s="231"/>
    </row>
    <row r="44" spans="1:12" s="234" customFormat="1">
      <c r="A44" s="233"/>
      <c r="C44" s="225"/>
      <c r="D44" s="225"/>
      <c r="E44" s="235"/>
      <c r="F44" s="235"/>
      <c r="G44" s="235"/>
    </row>
    <row r="45" spans="1:12" s="236" customFormat="1">
      <c r="A45" s="233"/>
      <c r="C45" s="225"/>
      <c r="D45" s="225"/>
      <c r="E45" s="237"/>
      <c r="F45" s="237"/>
      <c r="G45" s="237"/>
    </row>
    <row r="46" spans="1:12" s="234" customFormat="1">
      <c r="A46" s="233"/>
      <c r="C46" s="225"/>
      <c r="D46" s="225"/>
      <c r="E46" s="235"/>
      <c r="F46" s="235"/>
      <c r="G46" s="235"/>
    </row>
    <row r="47" spans="1:12">
      <c r="C47" s="225"/>
    </row>
    <row r="48" spans="1:12">
      <c r="C48" s="225"/>
    </row>
    <row r="49" spans="3:3">
      <c r="C49" s="225"/>
    </row>
    <row r="50" spans="3:3">
      <c r="C50" s="225"/>
    </row>
    <row r="51" spans="3:3">
      <c r="C51" s="225"/>
    </row>
    <row r="52" spans="3:3">
      <c r="C52" s="225"/>
    </row>
    <row r="53" spans="3:3">
      <c r="C53" s="225"/>
    </row>
    <row r="54" spans="3:3">
      <c r="C54" s="225"/>
    </row>
    <row r="55" spans="3:3">
      <c r="C55" s="225"/>
    </row>
    <row r="56" spans="3:3">
      <c r="C56" s="225"/>
    </row>
    <row r="57" spans="3:3">
      <c r="C57" s="225"/>
    </row>
    <row r="58" spans="3:3">
      <c r="C58" s="225"/>
    </row>
    <row r="59" spans="3:3">
      <c r="C59" s="225"/>
    </row>
    <row r="60" spans="3:3">
      <c r="C60" s="225"/>
    </row>
    <row r="61" spans="3:3">
      <c r="C61" s="225"/>
    </row>
    <row r="62" spans="3:3">
      <c r="C62" s="225"/>
    </row>
    <row r="63" spans="3:3">
      <c r="C63" s="225"/>
    </row>
    <row r="64" spans="3:3">
      <c r="C64" s="225"/>
    </row>
    <row r="65" spans="3:3">
      <c r="C65" s="225"/>
    </row>
    <row r="66" spans="3:3">
      <c r="C66" s="225"/>
    </row>
    <row r="67" spans="3:3">
      <c r="C67" s="225"/>
    </row>
    <row r="68" spans="3:3">
      <c r="C68" s="225"/>
    </row>
    <row r="69" spans="3:3">
      <c r="C69" s="225"/>
    </row>
    <row r="70" spans="3:3">
      <c r="C70" s="225"/>
    </row>
    <row r="71" spans="3:3">
      <c r="C71" s="225"/>
    </row>
    <row r="72" spans="3:3">
      <c r="C72" s="225"/>
    </row>
    <row r="73" spans="3:3">
      <c r="C73" s="225"/>
    </row>
    <row r="74" spans="3:3">
      <c r="C74" s="225"/>
    </row>
    <row r="75" spans="3:3">
      <c r="C75" s="225"/>
    </row>
    <row r="76" spans="3:3">
      <c r="C76" s="225"/>
    </row>
    <row r="77" spans="3:3">
      <c r="C77" s="225"/>
    </row>
    <row r="78" spans="3:3">
      <c r="C78" s="225"/>
    </row>
    <row r="79" spans="3:3">
      <c r="C79" s="225"/>
    </row>
    <row r="80" spans="3:3">
      <c r="C80" s="225"/>
    </row>
    <row r="81" spans="3:3">
      <c r="C81" s="225"/>
    </row>
    <row r="82" spans="3:3">
      <c r="C82" s="225"/>
    </row>
    <row r="83" spans="3:3">
      <c r="C83" s="225"/>
    </row>
    <row r="84" spans="3:3">
      <c r="C84" s="225"/>
    </row>
    <row r="85" spans="3:3">
      <c r="C85" s="225"/>
    </row>
    <row r="86" spans="3:3">
      <c r="C86" s="225"/>
    </row>
    <row r="87" spans="3:3">
      <c r="C87" s="225"/>
    </row>
    <row r="88" spans="3:3">
      <c r="C88" s="225"/>
    </row>
    <row r="89" spans="3:3">
      <c r="C89" s="225"/>
    </row>
    <row r="90" spans="3:3">
      <c r="C90" s="225"/>
    </row>
    <row r="91" spans="3:3">
      <c r="C91" s="225"/>
    </row>
    <row r="92" spans="3:3">
      <c r="C92" s="225"/>
    </row>
    <row r="93" spans="3:3">
      <c r="C93" s="225"/>
    </row>
    <row r="94" spans="3:3">
      <c r="C94" s="225"/>
    </row>
    <row r="95" spans="3:3">
      <c r="C95" s="225"/>
    </row>
    <row r="96" spans="3:3">
      <c r="C96" s="225"/>
    </row>
    <row r="97" spans="3:3">
      <c r="C97" s="225"/>
    </row>
    <row r="98" spans="3:3">
      <c r="C98" s="225"/>
    </row>
    <row r="99" spans="3:3">
      <c r="C99" s="225"/>
    </row>
    <row r="100" spans="3:3">
      <c r="C100" s="225"/>
    </row>
    <row r="101" spans="3:3">
      <c r="C101" s="225"/>
    </row>
    <row r="102" spans="3:3">
      <c r="C102" s="225"/>
    </row>
    <row r="103" spans="3:3">
      <c r="C103" s="225"/>
    </row>
    <row r="104" spans="3:3">
      <c r="C104" s="225"/>
    </row>
    <row r="105" spans="3:3">
      <c r="C105" s="225"/>
    </row>
    <row r="106" spans="3:3">
      <c r="C106" s="225"/>
    </row>
    <row r="107" spans="3:3">
      <c r="C107" s="225"/>
    </row>
    <row r="108" spans="3:3">
      <c r="C108" s="225"/>
    </row>
    <row r="109" spans="3:3">
      <c r="C109" s="225"/>
    </row>
    <row r="110" spans="3:3">
      <c r="C110" s="225"/>
    </row>
    <row r="111" spans="3:3">
      <c r="C111" s="225"/>
    </row>
    <row r="112" spans="3:3">
      <c r="C112" s="225"/>
    </row>
    <row r="113" spans="3:3">
      <c r="C113" s="225"/>
    </row>
    <row r="114" spans="3:3">
      <c r="C114" s="225"/>
    </row>
    <row r="115" spans="3:3">
      <c r="C115" s="225"/>
    </row>
    <row r="116" spans="3:3">
      <c r="C116" s="225"/>
    </row>
    <row r="117" spans="3:3">
      <c r="C117" s="225"/>
    </row>
    <row r="118" spans="3:3">
      <c r="C118" s="225"/>
    </row>
    <row r="119" spans="3:3">
      <c r="C119" s="225"/>
    </row>
    <row r="120" spans="3:3">
      <c r="C120" s="225"/>
    </row>
    <row r="121" spans="3:3">
      <c r="C121" s="225"/>
    </row>
    <row r="122" spans="3:3">
      <c r="C122" s="225"/>
    </row>
  </sheetData>
  <sheetProtection password="CC86" sheet="1" objects="1" scenarios="1" formatCells="0" formatColumns="0" formatRows="0" insertColumns="0" insertRows="0"/>
  <mergeCells count="3">
    <mergeCell ref="B1:E1"/>
    <mergeCell ref="F1:I1"/>
    <mergeCell ref="A34:I34"/>
  </mergeCells>
  <phoneticPr fontId="0" type="noConversion"/>
  <printOptions horizontalCentered="1" verticalCentered="1"/>
  <pageMargins left="0.75" right="0.75" top="1" bottom="1" header="0.5" footer="0.5"/>
  <pageSetup scale="70" orientation="landscape" r:id="rId1"/>
  <headerFooter alignWithMargins="0">
    <oddHeader>&amp;L&amp;"Arial,Bold"&amp;8Investor Relations
Philip Johnson (317)655-6874
Ilissa Rassner (317)651-2965
Travis Coy (317)277-3666&amp;C&amp;"Arial,Bold"&amp;12Eli Lilly and Company
Consolidated Balance Sheet&amp;10
&amp;"Arial,Regular"
&amp;R&amp;16LLY</oddHeader>
    <oddFooter xml:space="preserve">&amp;L&amp;8Numbers may not add due to rounding
Page &amp;P of &amp;N pages of financial data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47CC0D6FCF543989F45FE05FE05ED" ma:contentTypeVersion="3" ma:contentTypeDescription="Create a new document." ma:contentTypeScope="" ma:versionID="42630113545171910b1bba8796c7b2f3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5c06313648031585bce4629cab87f6b0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  <xsd:element ref="ns2:EnterpriseSensitiv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b1454f7b-3be1-435d-aad0-6ccbcce05773}" ma:internalName="TaxCatchAll" ma:showField="CatchAllData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1454f7b-3be1-435d-aad0-6ccbcce05773}" ma:internalName="TaxCatchAllLabel" ma:readOnly="true" ma:showField="CatchAllDataLabel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13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4" ma:taxonomy="true" ma:internalName="EnterpriseRecordSeriesCodeTaxHTField0" ma:taxonomyFieldName="EnterpriseRecordSeriesCode" ma:displayName="Lilly Record Series Code" ma:readOnly="false" ma:default="1;#ADM130|70dc3311-3e76-421c-abfa-d108df48853c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SensitivityClassificationTaxHTField0" ma:index="15" ma:taxonomy="true" ma:internalName="EnterpriseSensitivityClassificationTaxHTField0" ma:taxonomyFieldName="EnterpriseSensitivityClassification" ma:displayName="Lilly Sensitivity Classification" ma:readOnly="false" ma:default="3;#GREEN|ec74153f-63be-46a4-ae5f-1b86c809897d" ma:fieldId="{beb4f0e4-155c-4680-a325-d4697a0b6b89}" ma:sspId="dc7d05db-9a88-43f7-9979-b3027636d983" ma:termSetId="d0f2adb2-a6de-4981-b791-99cbcd8ecd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c7d05db-9a88-43f7-9979-b3027636d983" ContentTypeId="0x0101" PreviousValue="false"/>
</file>

<file path=customXml/item3.xml><?xml version="1.0" encoding="utf-8"?>
<p:properties xmlns:p="http://schemas.microsoft.com/office/2006/metadata/properties" xmlns:xsi="http://www.w3.org/2001/XMLSchema-instance">
  <documentManagement>
    <TaxCatchAll xmlns="33648e8c-5399-4ce0-994e-2f4ddb1c4614">
      <Value>5</Value>
      <Value>3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SensitivityClassification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GREEN</TermName>
          <TermId xmlns="http://schemas.microsoft.com/office/infopath/2007/PartnerControls">ec74153f-63be-46a4-ae5f-1b86c809897d</TermId>
        </TermInfo>
      </Terms>
    </EnterpriseSensitivityClassification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3246C-3CEE-40A7-91E5-08404AD41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2D11B9-9017-4F09-B09F-3D885625175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0E9A649-FA32-4854-934F-F36315848F4B}">
  <ds:schemaRefs>
    <ds:schemaRef ds:uri="http://schemas.microsoft.com/office/2006/metadata/properties"/>
    <ds:schemaRef ds:uri="33648e8c-5399-4ce0-994e-2f4ddb1c4614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D053F41-279C-4471-86FC-9107CDAFA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Inc State Non-GAAP</vt:lpstr>
      <vt:lpstr>Income Statement-Reported</vt:lpstr>
      <vt:lpstr>Significant Items</vt:lpstr>
      <vt:lpstr>2012 Sales</vt:lpstr>
      <vt:lpstr>2011 Sales</vt:lpstr>
      <vt:lpstr>2012 Sales Growth</vt:lpstr>
      <vt:lpstr>PRV</vt:lpstr>
      <vt:lpstr>OID</vt:lpstr>
      <vt:lpstr>Balance Sheet</vt:lpstr>
      <vt:lpstr>'2011 Sales'!Print_Area</vt:lpstr>
      <vt:lpstr>'2012 Sales'!Print_Area</vt:lpstr>
      <vt:lpstr>'2012 Sales Growth'!Print_Area</vt:lpstr>
      <vt:lpstr>'Balance Sheet'!Print_Area</vt:lpstr>
      <vt:lpstr>'Inc State Non-GAAP'!Print_Area</vt:lpstr>
      <vt:lpstr>'Income Statement-Reported'!Print_Area</vt:lpstr>
      <vt:lpstr>OID!Print_Area</vt:lpstr>
      <vt:lpstr>PRV!Print_Area</vt:lpstr>
      <vt:lpstr>'Significant Items'!Print_Area</vt:lpstr>
    </vt:vector>
  </TitlesOfParts>
  <Company>Eli Lilly 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LLY First Quarter 2012 Financial Workbook-DRAFT A</dc:title>
  <dc:creator>Phil Belt</dc:creator>
  <cp:lastModifiedBy>rm94807</cp:lastModifiedBy>
  <cp:lastPrinted>2012-04-12T14:15:54Z</cp:lastPrinted>
  <dcterms:created xsi:type="dcterms:W3CDTF">1998-04-16T22:27:16Z</dcterms:created>
  <dcterms:modified xsi:type="dcterms:W3CDTF">2012-04-24T20:12:29Z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Classification">
    <vt:lpwstr>GREEN</vt:lpwstr>
  </property>
  <property fmtid="{D5CDD505-2E9C-101B-9397-08002B2CF9AE}" pid="3" name="RecordSeries">
    <vt:lpwstr>ADM130</vt:lpwstr>
  </property>
  <property fmtid="{D5CDD505-2E9C-101B-9397-08002B2CF9AE}" pid="4" name="ContentType">
    <vt:lpwstr>Document</vt:lpwstr>
  </property>
  <property fmtid="{D5CDD505-2E9C-101B-9397-08002B2CF9AE}" pid="5" name="Language">
    <vt:lpwstr>eng</vt:lpwstr>
  </property>
  <property fmtid="{D5CDD505-2E9C-101B-9397-08002B2CF9AE}" pid="6" name="ContentTypeId">
    <vt:lpwstr>0x010100B8F47CC0D6FCF543989F45FE05FE05ED</vt:lpwstr>
  </property>
  <property fmtid="{D5CDD505-2E9C-101B-9397-08002B2CF9AE}" pid="7" name="Year">
    <vt:lpwstr>2010</vt:lpwstr>
  </property>
  <property fmtid="{D5CDD505-2E9C-101B-9397-08002B2CF9AE}" pid="8" name="Quarter">
    <vt:lpwstr>3</vt:lpwstr>
  </property>
  <property fmtid="{D5CDD505-2E9C-101B-9397-08002B2CF9AE}" pid="9" name="EnterpriseDocumentLanguage">
    <vt:lpwstr>2;#eng|39540796-0396-4e54-afe9-a602f28bbe8f</vt:lpwstr>
  </property>
  <property fmtid="{D5CDD505-2E9C-101B-9397-08002B2CF9AE}" pid="10" name="EnterpriseRecordSeriesCode">
    <vt:lpwstr>5;#ACT220|5b18b2e1-3deb-4a20-9eb3-099c0069cc05</vt:lpwstr>
  </property>
  <property fmtid="{D5CDD505-2E9C-101B-9397-08002B2CF9AE}" pid="11" name="EnterpriseSensitivityClassification">
    <vt:lpwstr>3;#GREEN|ec74153f-63be-46a4-ae5f-1b86c809897d</vt:lpwstr>
  </property>
  <property fmtid="{D5CDD505-2E9C-101B-9397-08002B2CF9AE}" pid="12" name="EnterpriseDocumentLanguageTaxHTField0">
    <vt:lpwstr>eng39540796-0396-4e54-afe9-a602f28bbe8f</vt:lpwstr>
  </property>
  <property fmtid="{D5CDD505-2E9C-101B-9397-08002B2CF9AE}" pid="13" name="TaxCatchAll">
    <vt:lpwstr>532</vt:lpwstr>
  </property>
  <property fmtid="{D5CDD505-2E9C-101B-9397-08002B2CF9AE}" pid="14" name="EnterpriseSensitivityClassificationTaxHTField0">
    <vt:lpwstr>GREENec74153f-63be-46a4-ae5f-1b86c809897d</vt:lpwstr>
  </property>
  <property fmtid="{D5CDD505-2E9C-101B-9397-08002B2CF9AE}" pid="15" name="EnterpriseRecordSeriesCodeTaxHTField0">
    <vt:lpwstr>ACT2205b18b2e1-3deb-4a20-9eb3-099c0069cc05</vt:lpwstr>
  </property>
  <property fmtid="{D5CDD505-2E9C-101B-9397-08002B2CF9AE}" pid="16" name="Order">
    <vt:r8>83200</vt:r8>
  </property>
  <property fmtid="{D5CDD505-2E9C-101B-9397-08002B2CF9AE}" pid="17" name="xd_ProgID">
    <vt:lpwstr/>
  </property>
  <property fmtid="{D5CDD505-2E9C-101B-9397-08002B2CF9AE}" pid="18" name="_CopySource">
    <vt:lpwstr>http://lillynet.global.lilly.com/sites/CorporateConsolidations/External Reporting/2012/Q1 2012/Back Up Documents/LLY_First_Quarter_2012_Financial_Workbook-DRAFT C.xlsx</vt:lpwstr>
  </property>
  <property fmtid="{D5CDD505-2E9C-101B-9397-08002B2CF9AE}" pid="19" name="_SourceUrl">
    <vt:lpwstr/>
  </property>
  <property fmtid="{D5CDD505-2E9C-101B-9397-08002B2CF9AE}" pid="20" name="TemplateUrl">
    <vt:lpwstr/>
  </property>
</Properties>
</file>