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Earnings Release\Investor Workbook\2019 Q2\"/>
    </mc:Choice>
  </mc:AlternateContent>
  <bookViews>
    <workbookView xWindow="0" yWindow="0" windowWidth="20616" windowHeight="7332" tabRatio="738"/>
  </bookViews>
  <sheets>
    <sheet name="Income Statement - Reported" sheetId="1" r:id="rId1"/>
    <sheet name="Qtrly Reconciliation" sheetId="2" r:id="rId2"/>
    <sheet name="YTD Reconciliation" sheetId="3" r:id="rId3"/>
    <sheet name="Significant Items" sheetId="4" r:id="rId4"/>
    <sheet name="2019 Revenue" sheetId="13" r:id="rId5"/>
    <sheet name="2018 Revenue" sheetId="6" r:id="rId6"/>
    <sheet name="2019 Revenue Growth" sheetId="14" r:id="rId7"/>
    <sheet name="2019 Intl Revenue" sheetId="15" r:id="rId8"/>
    <sheet name="2018 Intl Pharma Revenue" sheetId="9" r:id="rId9"/>
    <sheet name="PRV" sheetId="10" r:id="rId10"/>
    <sheet name="OID" sheetId="11" r:id="rId11"/>
    <sheet name="Balance Sheet" sheetId="16" r:id="rId12"/>
  </sheets>
  <definedNames>
    <definedName name="_xlnm.Print_Area" localSheetId="8">'2018 Intl Pharma Revenue'!$A$1:$Z$65</definedName>
    <definedName name="_xlnm.Print_Area" localSheetId="5">'2018 Revenue'!$A$1:$U$62</definedName>
    <definedName name="_xlnm.Print_Area" localSheetId="7">'2019 Intl Revenue'!$A$1:$Z$63</definedName>
    <definedName name="_xlnm.Print_Area" localSheetId="4">'2019 Revenue'!$A$1:$U$64</definedName>
    <definedName name="_xlnm.Print_Area" localSheetId="6">'2019 Revenue Growth'!$A$1:$AE$65</definedName>
    <definedName name="_xlnm.Print_Area" localSheetId="11">'Balance Sheet'!$A$1:$F$48</definedName>
    <definedName name="_xlnm.Print_Area" localSheetId="0">'Income Statement - Reported'!$A$1:$S$52</definedName>
    <definedName name="_xlnm.Print_Area" localSheetId="10">OID!$A$1:$M$46</definedName>
    <definedName name="_xlnm.Print_Area" localSheetId="9">PRV!$A$1:$AY$26</definedName>
    <definedName name="_xlnm.Print_Area" localSheetId="1">'Qtrly Reconciliation'!$A$1:$S$84</definedName>
    <definedName name="_xlnm.Print_Area" localSheetId="3">'Significant Items'!$A$1:$U$47</definedName>
    <definedName name="_xlnm.Print_Area" localSheetId="2">'YTD Reconciliation'!$A$1:$S$84</definedName>
  </definedNames>
  <calcPr calcId="162913"/>
</workbook>
</file>

<file path=xl/calcChain.xml><?xml version="1.0" encoding="utf-8"?>
<calcChain xmlns="http://schemas.openxmlformats.org/spreadsheetml/2006/main">
  <c r="E27" i="16" l="1"/>
  <c r="E24" i="16" s="1"/>
  <c r="J40" i="11" l="1"/>
  <c r="M39" i="11"/>
  <c r="L39" i="11"/>
  <c r="K39" i="11"/>
  <c r="J39" i="11"/>
  <c r="I39" i="11"/>
  <c r="G39" i="11"/>
  <c r="F39" i="11"/>
  <c r="E39" i="11"/>
  <c r="D39" i="11"/>
  <c r="C39" i="11"/>
  <c r="F32" i="11"/>
  <c r="E32" i="11"/>
  <c r="D32" i="11"/>
  <c r="C32" i="11"/>
  <c r="M22" i="11"/>
  <c r="L22" i="11"/>
  <c r="K22" i="11"/>
  <c r="J22" i="11"/>
  <c r="I22" i="11"/>
  <c r="G22" i="11"/>
  <c r="F22" i="11"/>
  <c r="E22" i="11"/>
  <c r="D22" i="11"/>
  <c r="C22" i="11"/>
  <c r="F15" i="11"/>
  <c r="E15" i="11"/>
  <c r="D15" i="11"/>
  <c r="C15" i="11"/>
  <c r="E21" i="4"/>
  <c r="Q73" i="3"/>
  <c r="M73" i="3"/>
  <c r="I73" i="3"/>
  <c r="E73" i="3"/>
  <c r="Q71" i="3"/>
  <c r="I71" i="3"/>
  <c r="E71" i="3"/>
  <c r="I69" i="3"/>
  <c r="E69" i="3"/>
  <c r="Q67" i="3"/>
  <c r="M67" i="3"/>
  <c r="I67" i="3"/>
  <c r="E67" i="3"/>
  <c r="Q65" i="3"/>
  <c r="M65" i="3"/>
  <c r="I65" i="3"/>
  <c r="E65" i="3"/>
  <c r="Q63" i="3"/>
  <c r="M63" i="3"/>
  <c r="I63" i="3"/>
  <c r="E63" i="3"/>
  <c r="Q61" i="3"/>
  <c r="M61" i="3"/>
  <c r="I61" i="3"/>
  <c r="E61" i="3"/>
  <c r="Q58" i="3"/>
  <c r="M58" i="3"/>
  <c r="I58" i="3"/>
  <c r="E58" i="3"/>
  <c r="Q55" i="3"/>
  <c r="M55" i="3"/>
  <c r="I55" i="3"/>
  <c r="E55" i="3"/>
  <c r="Q54" i="3"/>
  <c r="M54" i="3"/>
  <c r="I54" i="3"/>
  <c r="E54" i="3"/>
  <c r="Q53" i="3"/>
  <c r="M53" i="3"/>
  <c r="I53" i="3"/>
  <c r="E53" i="3"/>
  <c r="Q51" i="3"/>
  <c r="M51" i="3"/>
  <c r="I51" i="3"/>
  <c r="E51" i="3"/>
  <c r="Q49" i="3"/>
  <c r="M49" i="3"/>
  <c r="I49" i="3"/>
  <c r="E49" i="3"/>
  <c r="Q39" i="3"/>
  <c r="M39" i="3"/>
  <c r="I39" i="3"/>
  <c r="E39" i="3"/>
  <c r="M37" i="3"/>
  <c r="I37" i="3"/>
  <c r="E37" i="3"/>
  <c r="M35" i="3"/>
  <c r="I35" i="3"/>
  <c r="E35" i="3"/>
  <c r="Q33" i="3"/>
  <c r="M33" i="3"/>
  <c r="I33" i="3"/>
  <c r="E33" i="3"/>
  <c r="Q31" i="3"/>
  <c r="M31" i="3"/>
  <c r="I31" i="3"/>
  <c r="E31" i="3"/>
  <c r="Q29" i="3"/>
  <c r="M29" i="3"/>
  <c r="I29" i="3"/>
  <c r="E29" i="3"/>
  <c r="Q27" i="3"/>
  <c r="M27" i="3"/>
  <c r="I27" i="3"/>
  <c r="E27" i="3"/>
  <c r="Q24" i="3"/>
  <c r="M24" i="3"/>
  <c r="I24" i="3"/>
  <c r="E24" i="3"/>
  <c r="Q21" i="3"/>
  <c r="M21" i="3"/>
  <c r="I21" i="3"/>
  <c r="E21" i="3"/>
  <c r="Q20" i="3"/>
  <c r="M20" i="3"/>
  <c r="I20" i="3"/>
  <c r="E20" i="3"/>
  <c r="Q19" i="3"/>
  <c r="M19" i="3"/>
  <c r="I19" i="3"/>
  <c r="E19" i="3"/>
  <c r="Q17" i="3"/>
  <c r="M17" i="3"/>
  <c r="I17" i="3"/>
  <c r="E17" i="3"/>
  <c r="Q15" i="3"/>
  <c r="M15" i="3"/>
  <c r="I15" i="3"/>
  <c r="E15" i="3"/>
  <c r="Q73" i="2"/>
  <c r="M73" i="2"/>
  <c r="I73" i="2"/>
  <c r="E73" i="2"/>
  <c r="Q67" i="2"/>
  <c r="M67" i="2"/>
  <c r="I67" i="2"/>
  <c r="E67" i="2"/>
  <c r="Q65" i="2"/>
  <c r="M65" i="2"/>
  <c r="I65" i="2"/>
  <c r="E65" i="2"/>
  <c r="Q63" i="2"/>
  <c r="M63" i="2"/>
  <c r="I63" i="2"/>
  <c r="E63" i="2"/>
  <c r="Q61" i="2"/>
  <c r="M61" i="2"/>
  <c r="I61" i="2"/>
  <c r="E61" i="2"/>
  <c r="Q58" i="2"/>
  <c r="M58" i="2"/>
  <c r="I58" i="2"/>
  <c r="E58" i="2"/>
  <c r="Q55" i="2"/>
  <c r="M55" i="2"/>
  <c r="I55" i="2"/>
  <c r="E55" i="2"/>
  <c r="Q54" i="2"/>
  <c r="M54" i="2"/>
  <c r="I54" i="2"/>
  <c r="E54" i="2"/>
  <c r="Q53" i="2"/>
  <c r="M53" i="2"/>
  <c r="I53" i="2"/>
  <c r="E53" i="2"/>
  <c r="Q51" i="2"/>
  <c r="M51" i="2"/>
  <c r="I51" i="2"/>
  <c r="E51" i="2"/>
  <c r="Q49" i="2"/>
  <c r="M49" i="2"/>
  <c r="I49" i="2"/>
  <c r="E49" i="2"/>
  <c r="Q39" i="2"/>
  <c r="M39" i="2"/>
  <c r="I39" i="2"/>
  <c r="E39" i="2"/>
  <c r="M37" i="2"/>
  <c r="I37" i="2"/>
  <c r="E37" i="2"/>
  <c r="M35" i="2"/>
  <c r="I35" i="2"/>
  <c r="E35" i="2"/>
  <c r="Q33" i="2"/>
  <c r="M33" i="2"/>
  <c r="I33" i="2"/>
  <c r="E33" i="2"/>
  <c r="Q31" i="2"/>
  <c r="M31" i="2"/>
  <c r="I31" i="2"/>
  <c r="E31" i="2"/>
  <c r="Q29" i="2"/>
  <c r="M29" i="2"/>
  <c r="I29" i="2"/>
  <c r="E29" i="2"/>
  <c r="Q27" i="2"/>
  <c r="M27" i="2"/>
  <c r="I27" i="2"/>
  <c r="E27" i="2"/>
  <c r="Q24" i="2"/>
  <c r="M24" i="2"/>
  <c r="I24" i="2"/>
  <c r="E24" i="2"/>
  <c r="Q21" i="2"/>
  <c r="M21" i="2"/>
  <c r="I21" i="2"/>
  <c r="E21" i="2"/>
  <c r="Q20" i="2"/>
  <c r="M20" i="2"/>
  <c r="I20" i="2"/>
  <c r="E20" i="2"/>
  <c r="Q19" i="2"/>
  <c r="M19" i="2"/>
  <c r="I19" i="2"/>
  <c r="E19" i="2"/>
  <c r="Q17" i="2"/>
  <c r="M17" i="2"/>
  <c r="I17" i="2"/>
  <c r="E17" i="2"/>
  <c r="Q15" i="2"/>
  <c r="M15" i="2"/>
  <c r="I15" i="2"/>
  <c r="E15" i="2"/>
  <c r="L31" i="1"/>
  <c r="J31" i="1"/>
  <c r="H31" i="1"/>
  <c r="F31" i="1"/>
  <c r="D31" i="1"/>
</calcChain>
</file>

<file path=xl/sharedStrings.xml><?xml version="1.0" encoding="utf-8"?>
<sst xmlns="http://schemas.openxmlformats.org/spreadsheetml/2006/main" count="940" uniqueCount="218">
  <si>
    <t>LLY</t>
  </si>
  <si>
    <t>Eli Lilly and Company</t>
  </si>
  <si>
    <t>Statements of Consolidated Net Income - As Reported</t>
  </si>
  <si>
    <t>Investor Relations</t>
  </si>
  <si>
    <t>Kevin Hern (317) 277-1838</t>
  </si>
  <si>
    <t>Kim Macko (317) 276-4691</t>
  </si>
  <si>
    <t>Mike Czapar (317) 277-4628</t>
  </si>
  <si>
    <t>($ in millions, except per share data)</t>
  </si>
  <si>
    <t>Q1</t>
  </si>
  <si>
    <t>% chng</t>
  </si>
  <si>
    <t>Q2</t>
  </si>
  <si>
    <t>Q3</t>
  </si>
  <si>
    <t>Q4</t>
  </si>
  <si>
    <t>Year</t>
  </si>
  <si>
    <t>Revenue</t>
  </si>
  <si>
    <t>Cost of sales</t>
  </si>
  <si>
    <t>Gross margin</t>
  </si>
  <si>
    <t>% of total revenue</t>
  </si>
  <si>
    <t>Research and development</t>
  </si>
  <si>
    <t>Marketing, selling and administrative</t>
  </si>
  <si>
    <t>Acquired in-process research and development</t>
  </si>
  <si>
    <t>NM</t>
  </si>
  <si>
    <r>
      <rPr>
        <sz val="10"/>
        <color rgb="FF000000"/>
        <rFont val="Arial"/>
      </rPr>
      <t xml:space="preserve">Asset impairment, restructuring, and other 
</t>
    </r>
    <r>
      <rPr>
        <sz val="10"/>
        <color rgb="FF000000"/>
        <rFont val="Arial"/>
      </rPr>
      <t xml:space="preserve">  special charges</t>
    </r>
  </si>
  <si>
    <t>Operating income (loss)</t>
  </si>
  <si>
    <t>Interest, net</t>
  </si>
  <si>
    <t>Other income (expense)</t>
  </si>
  <si>
    <t>Other - net, income (expense)</t>
  </si>
  <si>
    <t>Income before income taxes</t>
  </si>
  <si>
    <t>Income tax expense (benefit)</t>
  </si>
  <si>
    <t>Effective tax rate</t>
  </si>
  <si>
    <t>Net income (loss) from continuing operations</t>
  </si>
  <si>
    <t>Net income (loss) from discontinued operations</t>
  </si>
  <si>
    <t>Net income (loss)</t>
  </si>
  <si>
    <t>Earnings per share:</t>
  </si>
  <si>
    <t>Earnings (loss) per share from continuing operations - diluted</t>
  </si>
  <si>
    <t>Earnings (loss) per share from discontinued operations - diluted</t>
  </si>
  <si>
    <t>Earnings (loss) per share</t>
  </si>
  <si>
    <t>Diluted shares outstanding (thousands)</t>
  </si>
  <si>
    <t>Note: Numbers may not add due to rounding.</t>
  </si>
  <si>
    <t>Page 1 of 12 pages of financial data</t>
  </si>
  <si>
    <t>Reconciliation of GAAP Reported to Selected Non-GAAP Adjusted Information*</t>
  </si>
  <si>
    <t>Three Months Ended</t>
  </si>
  <si>
    <t/>
  </si>
  <si>
    <t>GAAP</t>
  </si>
  <si>
    <t>Non-GAAP</t>
  </si>
  <si>
    <t>Reported</t>
  </si>
  <si>
    <t>Adjustments</t>
  </si>
  <si>
    <t>Adjusted</t>
  </si>
  <si>
    <t>Marketing, selling, and administrative</t>
  </si>
  <si>
    <t>Operating expenses</t>
  </si>
  <si>
    <t>Acquired in-process research and</t>
  </si>
  <si>
    <t>development</t>
  </si>
  <si>
    <t>Asset impairment, restructuring,</t>
  </si>
  <si>
    <t>and other special charges</t>
  </si>
  <si>
    <t>.</t>
  </si>
  <si>
    <t>Income taxes</t>
  </si>
  <si>
    <t>Earnings (loss) per share**</t>
  </si>
  <si>
    <t>Net income from continuing operations</t>
  </si>
  <si>
    <t>Net income from discontinued operations</t>
  </si>
  <si>
    <t>Net income</t>
  </si>
  <si>
    <t>Earnings per share**</t>
  </si>
  <si>
    <r>
      <rPr>
        <sz val="10"/>
        <color rgb="FF000000"/>
        <rFont val="Arial"/>
      </rPr>
      <t xml:space="preserve">*For itemization of adjustments, refer to </t>
    </r>
    <r>
      <rPr>
        <b/>
        <sz val="10"/>
        <color rgb="FF000000"/>
        <rFont val="Arial"/>
      </rPr>
      <t>'Significant Items.'</t>
    </r>
  </si>
  <si>
    <t>**Non-GAAP earnings per share assume that the split-off of Elanco occurred at the beginning of all periods presented and therefore exclude the 65.0 million shares accepted by Lilly in the exchange offer.</t>
  </si>
  <si>
    <t>Page 2 of 12 pages of financial data</t>
  </si>
  <si>
    <t>Six Months Ended</t>
  </si>
  <si>
    <t>Nine Months Ended</t>
  </si>
  <si>
    <t>Twelve Months Ended</t>
  </si>
  <si>
    <t>Net income**</t>
  </si>
  <si>
    <t>Earnings per share</t>
  </si>
  <si>
    <r>
      <rPr>
        <sz val="10"/>
        <color rgb="FF000000"/>
        <rFont val="Arial"/>
      </rPr>
      <t>*For itemization of adjustments, refer to</t>
    </r>
    <r>
      <rPr>
        <b/>
        <sz val="10"/>
        <color rgb="FF000000"/>
        <rFont val="Arial"/>
      </rPr>
      <t xml:space="preserve"> 'Significant Items.'</t>
    </r>
  </si>
  <si>
    <t>Page 3 of 12 pages of financial data</t>
  </si>
  <si>
    <t>Significant Items Affecting Net Income</t>
  </si>
  <si>
    <t>Total</t>
  </si>
  <si>
    <t>Earnings (loss) per share (reported)</t>
  </si>
  <si>
    <t>Less Discontinued Operations</t>
  </si>
  <si>
    <t>Earnings (loss) per share from continuing operations (reported)</t>
  </si>
  <si>
    <t>Asset impairment, restructuring and other special charges</t>
  </si>
  <si>
    <t>Lartruvo charges</t>
  </si>
  <si>
    <t>Amortization of intangible assets</t>
  </si>
  <si>
    <t>Impact of reduced shares outstanding from exchange(1)</t>
  </si>
  <si>
    <t>Other, net</t>
  </si>
  <si>
    <t>Income taxes(2)</t>
  </si>
  <si>
    <t>EPS (non-GAAP)*</t>
  </si>
  <si>
    <t>*The company uses non-GAAP financial measures that differ from financial statements reported in conformity with U.S. generally accepted accounting principles (GAAP). The company's non-GAAP measures adjust reported results to exclude amortization of intangibles and items that are typically highly variable, difficult to predict, and/or of a size that could have a substantial impact on the company’s reported operations for a period. The company believes that these non-GAAP measures provide useful information to investors.  Among other things, they may help investors evaluate the company’s ongoing operations. They can assist in making meaningful period-over-period comparisons and in identifying operating trends that would otherwise be masked or distorted by the items subject to the adjustments. Management uses these non-GAAP measures internally to evaluate the performance of the business, including to allocate resources and to evaluate results relative to incentive compensation targets. Investors should consider these non-GAAP measures in addition to, not as a substitute for or superior to, measures of financial performance prepared in accordance with GAAP.</t>
  </si>
  <si>
    <t>(1) Non-GAAP earnings per share assume that the split-off of Elanco occurred at the beginning of all periods presented and therefore exclude the 65.0 million shares accepted by Lilly in the exchange offer.</t>
  </si>
  <si>
    <t>(2) Relates to adjustments for U.S. tax reform and tax expenses associated with the separation of the Elanco animal health business.</t>
  </si>
  <si>
    <t>Page 4 of 12 pages of financial data</t>
  </si>
  <si>
    <t>Product Revenue Report</t>
  </si>
  <si>
    <t>2019 Revenue</t>
  </si>
  <si>
    <t>($ millions)</t>
  </si>
  <si>
    <t>US</t>
  </si>
  <si>
    <t>Intl</t>
  </si>
  <si>
    <t>Basaglar</t>
  </si>
  <si>
    <t>Forteo</t>
  </si>
  <si>
    <t>Glucagon</t>
  </si>
  <si>
    <t>Humalog</t>
  </si>
  <si>
    <t>Humatrope</t>
  </si>
  <si>
    <t>Humulin</t>
  </si>
  <si>
    <t>Trulicity</t>
  </si>
  <si>
    <t>Other Endocrinology*</t>
  </si>
  <si>
    <t>Endocrinology</t>
  </si>
  <si>
    <t>Olumiant</t>
  </si>
  <si>
    <t>Taltz</t>
  </si>
  <si>
    <t>Immunology</t>
  </si>
  <si>
    <t>Cymbalta</t>
  </si>
  <si>
    <t>Emgality</t>
  </si>
  <si>
    <t>Prozac</t>
  </si>
  <si>
    <t>Strattera</t>
  </si>
  <si>
    <t>Zyprexa</t>
  </si>
  <si>
    <t>Other Neuroscience*</t>
  </si>
  <si>
    <t>Neuroscience</t>
  </si>
  <si>
    <t>Alimta</t>
  </si>
  <si>
    <t>Cyramza</t>
  </si>
  <si>
    <t>Erbitux</t>
  </si>
  <si>
    <t>Lartruvo</t>
  </si>
  <si>
    <t>Verzenio</t>
  </si>
  <si>
    <t>Other Oncology</t>
  </si>
  <si>
    <t>Oncology</t>
  </si>
  <si>
    <t>Cialis</t>
  </si>
  <si>
    <t>Other*</t>
  </si>
  <si>
    <t>Other</t>
  </si>
  <si>
    <t>TOTAL REVENUE</t>
  </si>
  <si>
    <t>*Other – Endocrinology includes Actos and HumaPen.  Neuro includes Amyvid and Symbyax. Other includes Ceclor, Keflex, Adcirca, and Effient, and other license fee income.</t>
  </si>
  <si>
    <t>(1) Jardiance revenue includes Glyxambi and Synjardy</t>
  </si>
  <si>
    <t>(2) Trajenta revenue includes Jentadueto</t>
  </si>
  <si>
    <t>Page 5 of 12 pages of financial data</t>
  </si>
  <si>
    <t>2018 Revenue</t>
  </si>
  <si>
    <r>
      <rPr>
        <sz val="10"/>
        <color rgb="FF000000"/>
        <rFont val="Arial"/>
      </rPr>
      <t>Jardiance</t>
    </r>
    <r>
      <rPr>
        <vertAlign val="superscript"/>
        <sz val="10"/>
        <color rgb="FF000000"/>
        <rFont val="Arial"/>
      </rPr>
      <t>(1)</t>
    </r>
  </si>
  <si>
    <r>
      <rPr>
        <sz val="10"/>
        <color rgb="FF000000"/>
        <rFont val="Arial"/>
      </rPr>
      <t>Trajenta</t>
    </r>
    <r>
      <rPr>
        <vertAlign val="superscript"/>
        <sz val="10"/>
        <color rgb="FF000000"/>
        <rFont val="Arial"/>
      </rPr>
      <t>(2)</t>
    </r>
  </si>
  <si>
    <t>Other</t>
  </si>
  <si>
    <t>*Other – Endocrinology includes Actos and HumaPen.  Neuro includes Amyvid and Symbyax. Other includes Adcirca, Ceclor, Effient, Keflex, and other license fee income, as well as certain exited animal health products not divested of in the Elanco split-off.</t>
  </si>
  <si>
    <t>Page 6 of 12 pages of financial data</t>
  </si>
  <si>
    <t>Product Revenue Growth Report</t>
  </si>
  <si>
    <t>2019</t>
  </si>
  <si>
    <t>2019 Revenue Growth</t>
  </si>
  <si>
    <t>Perform**</t>
  </si>
  <si>
    <t>(9%)</t>
  </si>
  <si>
    <r>
      <rPr>
        <sz val="10"/>
        <color rgb="FF000000"/>
        <rFont val="Arial"/>
      </rPr>
      <t xml:space="preserve">Jardiance </t>
    </r>
    <r>
      <rPr>
        <vertAlign val="superscript"/>
        <sz val="10"/>
        <color rgb="FF000000"/>
        <rFont val="Arial"/>
      </rPr>
      <t>(1)</t>
    </r>
  </si>
  <si>
    <r>
      <rPr>
        <sz val="10"/>
        <color rgb="FF000000"/>
        <rFont val="Arial"/>
      </rPr>
      <t xml:space="preserve">Trajenta </t>
    </r>
    <r>
      <rPr>
        <vertAlign val="superscript"/>
        <sz val="10"/>
        <color rgb="FF000000"/>
        <rFont val="Arial"/>
      </rPr>
      <t>(2)</t>
    </r>
  </si>
  <si>
    <t>**Performance excludes the impact of foreign exchange rates</t>
  </si>
  <si>
    <t>Page 7 of 12 pages of financial data</t>
  </si>
  <si>
    <t>International Product Revenue Report</t>
  </si>
  <si>
    <t>2019 International Revenue</t>
  </si>
  <si>
    <t>Europe</t>
  </si>
  <si>
    <t>Japan</t>
  </si>
  <si>
    <t>ROW</t>
  </si>
  <si>
    <t>INTL Total</t>
  </si>
  <si>
    <t>Total Revenue</t>
  </si>
  <si>
    <t>ROW - OUS excluding Europe and Japan</t>
  </si>
  <si>
    <t>Page 8 of 12 pages of financial data</t>
  </si>
  <si>
    <t>2018</t>
  </si>
  <si>
    <t>2018 International Revenue</t>
  </si>
  <si>
    <t>Intl Total</t>
  </si>
  <si>
    <r>
      <rPr>
        <sz val="10"/>
        <color rgb="FF000000"/>
        <rFont val="Arial"/>
      </rPr>
      <t xml:space="preserve">Jardiance </t>
    </r>
    <r>
      <rPr>
        <vertAlign val="superscript"/>
        <sz val="10"/>
        <color rgb="FF000000"/>
        <rFont val="Arial"/>
      </rPr>
      <t>(1)</t>
    </r>
  </si>
  <si>
    <r>
      <rPr>
        <sz val="10"/>
        <color rgb="FF000000"/>
        <rFont val="Arial"/>
      </rPr>
      <t xml:space="preserve">Trajenta </t>
    </r>
    <r>
      <rPr>
        <vertAlign val="superscript"/>
        <sz val="10"/>
        <color rgb="FF000000"/>
        <rFont val="Arial"/>
      </rPr>
      <t>(2)</t>
    </r>
  </si>
  <si>
    <t>*Endocrinology includes Actos and HumaPen.  Neuro includes Amyvid and Symbyax. Other includes Adcirca, Ceclor, Effient, Keflex, and other license fee income, as well as certain exited animal health products not divested of in the Elanco split-off.</t>
  </si>
  <si>
    <t>Page 9 of 12 pages of financial data</t>
  </si>
  <si>
    <t>International Pharma Product Revenue Report</t>
  </si>
  <si>
    <t>Effect of Price, Rate, Volume on Revenue</t>
  </si>
  <si>
    <r>
      <rPr>
        <b/>
        <sz val="10"/>
        <color rgb="FF000000"/>
        <rFont val="Arial"/>
      </rPr>
      <t>As Reported</t>
    </r>
    <r>
      <rPr>
        <b/>
        <i/>
        <sz val="10"/>
        <color rgb="FF000000"/>
        <rFont val="Arial"/>
      </rPr>
      <t xml:space="preserve"> ($ millions)</t>
    </r>
  </si>
  <si>
    <t>Q1 2019</t>
  </si>
  <si>
    <t>Q2 2019</t>
  </si>
  <si>
    <t>Q3 2019</t>
  </si>
  <si>
    <t>Q4 2019</t>
  </si>
  <si>
    <t>2019 YTD</t>
  </si>
  <si>
    <t>$</t>
  </si>
  <si>
    <t>Price</t>
  </si>
  <si>
    <t>Rate</t>
  </si>
  <si>
    <t>Volume</t>
  </si>
  <si>
    <t>Region</t>
  </si>
  <si>
    <t>U.S.</t>
  </si>
  <si>
    <t>Page 10 of 12 pages of financial data</t>
  </si>
  <si>
    <t>Other Income/(Deductions)</t>
  </si>
  <si>
    <t>As Reported</t>
  </si>
  <si>
    <t>$ Millions</t>
  </si>
  <si>
    <t>- Interest expense</t>
  </si>
  <si>
    <t>- Interest income</t>
  </si>
  <si>
    <t>Interest - net</t>
  </si>
  <si>
    <t>Other income, net</t>
  </si>
  <si>
    <t>- FX gain (loss)</t>
  </si>
  <si>
    <t>- Gain (loss) investments</t>
  </si>
  <si>
    <t>- Miscellaneous income (expense)</t>
  </si>
  <si>
    <t>- Retirement Benefit</t>
  </si>
  <si>
    <t>Non-GAAP*</t>
  </si>
  <si>
    <t>*The company uses non-GAAP financial measures that differ from financial statements reported in conformity with U.S. generally accepted accounting principles (GAAP). The company's non-GAAP measures adjust reported results to exclude amortization of intangibles and items that are typically highly variable, difficult to predict, and/or of a size that could have a substantial impact on the company’s reported operations for a period. The company believes that these non-GAAP measures provide useful information to investors.  Among other things, they may help investors evaluate the company’s ongoing operations. They can assist in making meaningful period-over-period comparisons and in identifying operating trends that would otherwise be masked or distorted by the items subject to the adjustments. Management uses these non-GAAP measures internally to evaluate the performance of the business, including to allocate resources and to evaluate results relative to incentive compensation targets. Investors should consider these non-GAAP measures in addition to, not as a substitute for or superior to, measures of financial performance prepared in accordance with GAAP.</t>
  </si>
  <si>
    <t>Page 11 of 12 pages of financial data</t>
  </si>
  <si>
    <t>Consolidated Balance Sheet</t>
  </si>
  <si>
    <t>Assets</t>
  </si>
  <si>
    <t>Current Assets</t>
  </si>
  <si>
    <t>Cash and cash equivalents</t>
  </si>
  <si>
    <t>Short-term investments</t>
  </si>
  <si>
    <t>Accounts receivable - net</t>
  </si>
  <si>
    <t>Inventories</t>
  </si>
  <si>
    <t>Other current assets</t>
  </si>
  <si>
    <t>Current assets of discontinued operations</t>
  </si>
  <si>
    <t>Subtotal</t>
  </si>
  <si>
    <t>Other Assets</t>
  </si>
  <si>
    <t>Investments</t>
  </si>
  <si>
    <t>Goodwill and other intangibles - net</t>
  </si>
  <si>
    <t>Other noncurrent assets</t>
  </si>
  <si>
    <t>Property and equipment - net</t>
  </si>
  <si>
    <t>Assets of discontinued operations</t>
  </si>
  <si>
    <t>Liabilities and Equity</t>
  </si>
  <si>
    <t>Short-term borrowings</t>
  </si>
  <si>
    <t>Accounts payable</t>
  </si>
  <si>
    <t>Other current liabilities</t>
  </si>
  <si>
    <t>Current liabilities of discontinued operations</t>
  </si>
  <si>
    <t>Long-term debt</t>
  </si>
  <si>
    <t>Other noncurrent liabilities</t>
  </si>
  <si>
    <t>Liabilities of discontinued operations</t>
  </si>
  <si>
    <t>Equity</t>
  </si>
  <si>
    <t>Page 12 of 12 pages of financial data</t>
  </si>
  <si>
    <r>
      <rPr>
        <sz val="10"/>
        <color rgb="FF000000"/>
        <rFont val="Arial"/>
      </rPr>
      <t>Humalog</t>
    </r>
    <r>
      <rPr>
        <vertAlign val="superscript"/>
        <sz val="10"/>
        <color rgb="FF000000"/>
        <rFont val="Arial"/>
      </rPr>
      <t>(1)</t>
    </r>
  </si>
  <si>
    <r>
      <rPr>
        <sz val="10"/>
        <color rgb="FF000000"/>
        <rFont val="Arial"/>
      </rPr>
      <t>Jardiance</t>
    </r>
    <r>
      <rPr>
        <vertAlign val="superscript"/>
        <sz val="10"/>
        <color rgb="FF000000"/>
        <rFont val="Arial"/>
      </rPr>
      <t>(2)</t>
    </r>
  </si>
  <si>
    <r>
      <rPr>
        <sz val="10"/>
        <color rgb="FF000000"/>
        <rFont val="Arial"/>
      </rPr>
      <t>Trajenta</t>
    </r>
    <r>
      <rPr>
        <vertAlign val="superscript"/>
        <sz val="10"/>
        <color rgb="FF000000"/>
        <rFont val="Arial"/>
      </rPr>
      <t>(3)</t>
    </r>
  </si>
  <si>
    <t>(1) Humalog revenue includes Insulin Lispro</t>
  </si>
  <si>
    <t>(2) Jardiance revenue includes Glyxambi and Synjardy</t>
  </si>
  <si>
    <t>(3) Trajenta revenue includes Jentadueto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</si>
</sst>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64" formatCode="0,,;\-0,,;0,,;_(@_)"/>
    <numFmt numFmtId="165" formatCode="#,##0.0,,;\(#,##0.0,,\);0.0,,;_(@_)"/>
    <numFmt numFmtId="166" formatCode="#,##0_)%;\(#,##0\)%;&quot;—&quot;\%;_(@_)"/>
    <numFmt numFmtId="167" formatCode="#,##0.0_)%;\(#,##0.0\)%;&quot;—&quot;\%;_(@_)"/>
    <numFmt numFmtId="168" formatCode="#,##0.0;\(#,##0.0\);0.0;_(@_)"/>
    <numFmt numFmtId="169" formatCode="_(#,##0.0,,_)_%;_(\(#,##0.0,,\)_%;_(&quot;—&quot;_);_(@_)"/>
    <numFmt numFmtId="170" formatCode="0.0,,;\-0.0,,;0.0,,;_(@_)"/>
    <numFmt numFmtId="171" formatCode="#,##0.00;\(#,##0.00\);0.00;_(@_)"/>
    <numFmt numFmtId="172" formatCode="#,##0.00;\-#,##0.00;0.00;_(@_)"/>
    <numFmt numFmtId="173" formatCode="#,##0.00,,;\-#,##0.00,,;0.00,,;_(@_)"/>
    <numFmt numFmtId="174" formatCode="#,##0,;\-#,##0,;0,;_(@_)"/>
    <numFmt numFmtId="175" formatCode="_(#,##0.0_)_%;_(\(#,##0.0\)_%;_(&quot;—&quot;_);_(@_)"/>
    <numFmt numFmtId="176" formatCode="#,##0.00,,;\(#,##0.00,,\);0.00,,;_(@_)"/>
    <numFmt numFmtId="177" formatCode="_(&quot;$&quot;* #,##0.0,,_)_%;_(&quot;$&quot;* \(#,##0.0,,\)_%;_(&quot;$&quot;* &quot;—&quot;_);_(@_)"/>
    <numFmt numFmtId="178" formatCode="mmmm\ d\,\ yyyy"/>
    <numFmt numFmtId="179" formatCode="_(&quot;$&quot;#,##0.0,,_);_(\(&quot;$&quot;#,##0.0,,\);_(&quot;$&quot;&quot;—&quot;_);_(@_)"/>
    <numFmt numFmtId="180" formatCode="_(#,##0.0,,_);_(\(#,##0.0,,\);_(&quot;—&quot;_);_(@_)"/>
    <numFmt numFmtId="181" formatCode="_(#,##0.00_);_(\(#,##0.00\);_(&quot;—&quot;_);_(@_)"/>
    <numFmt numFmtId="182" formatCode="_(#,##0.00,,_);_(\(#,##0.00,,\);_(&quot;—&quot;_);_(@_)"/>
    <numFmt numFmtId="183" formatCode="_(#,##0.0_);_(\(#,##0.0\);_(&quot;—&quot;_);_(@_)"/>
    <numFmt numFmtId="184" formatCode="_(&quot;$&quot;* #,##0.00_);_(&quot;$&quot;* \(#,##0.00\);_(&quot;$&quot;* &quot;—&quot;_);_(@_)"/>
    <numFmt numFmtId="185" formatCode="#,##0.0,,;\-#,##0.0,,;0.0,,;_(@_)"/>
    <numFmt numFmtId="186" formatCode="_(&quot;$&quot;* #,##0.0,,_);_(&quot;$&quot;* \(#,##0.0,,\);_(&quot;$&quot;* &quot;—&quot;_);_(@_)"/>
  </numFmts>
  <fonts count="30" x14ac:knownFonts="1">
    <font>
      <sz val="10"/>
      <color rgb="FF000000"/>
      <name val="Times New Roman"/>
    </font>
    <font>
      <sz val="10"/>
      <color rgb="FF000000"/>
      <name val="Arial"/>
    </font>
    <font>
      <b/>
      <sz val="10"/>
      <color rgb="FF000000"/>
      <name val="Arial"/>
    </font>
    <font>
      <b/>
      <sz val="12"/>
      <color rgb="FF000000"/>
      <name val="Arial"/>
    </font>
    <font>
      <sz val="10"/>
      <color rgb="FF000000"/>
      <name val="Times New Roman"/>
    </font>
    <font>
      <b/>
      <sz val="8"/>
      <color rgb="FF000000"/>
      <name val="Arial"/>
    </font>
    <font>
      <b/>
      <sz val="10"/>
      <color rgb="FF000000"/>
      <name val="Arial"/>
    </font>
    <font>
      <sz val="10"/>
      <color rgb="FF000000"/>
      <name val="Arial"/>
    </font>
    <font>
      <i/>
      <sz val="10"/>
      <color rgb="FF000000"/>
      <name val="Arial"/>
    </font>
    <font>
      <i/>
      <sz val="10"/>
      <color rgb="FF000000"/>
      <name val="Arial"/>
    </font>
    <font>
      <sz val="10"/>
      <color rgb="FFFFFFFF"/>
      <name val="Arial"/>
    </font>
    <font>
      <i/>
      <sz val="8"/>
      <color rgb="FF000000"/>
      <name val="Arial"/>
    </font>
    <font>
      <sz val="7"/>
      <color rgb="FF000000"/>
      <name val="Arial"/>
    </font>
    <font>
      <u/>
      <sz val="10"/>
      <color rgb="FF000000"/>
      <name val="Arial"/>
    </font>
    <font>
      <b/>
      <sz val="10"/>
      <color rgb="FFFF0000"/>
      <name val="Arial"/>
    </font>
    <font>
      <sz val="10"/>
      <color rgb="FFFFFFFF"/>
      <name val="Arial"/>
    </font>
    <font>
      <b/>
      <sz val="10"/>
      <color rgb="FF000000"/>
      <name val="Times New Roman"/>
    </font>
    <font>
      <i/>
      <sz val="7"/>
      <color rgb="FF000000"/>
      <name val="Arial"/>
    </font>
    <font>
      <sz val="8"/>
      <color rgb="FF000000"/>
      <name val="Arial"/>
    </font>
    <font>
      <b/>
      <u/>
      <sz val="10"/>
      <color rgb="FF000000"/>
      <name val="Arial"/>
    </font>
    <font>
      <b/>
      <sz val="12"/>
      <color rgb="FF000000"/>
      <name val="Arial"/>
    </font>
    <font>
      <b/>
      <i/>
      <sz val="10"/>
      <color rgb="FF000000"/>
      <name val="Arial"/>
    </font>
    <font>
      <u/>
      <sz val="10"/>
      <color rgb="FF000000"/>
      <name val="Arial"/>
    </font>
    <font>
      <b/>
      <sz val="10"/>
      <color rgb="FFFFFFFF"/>
      <name val="Arial"/>
    </font>
    <font>
      <sz val="10"/>
      <color rgb="FF2C2C2C"/>
      <name val="Arial"/>
    </font>
    <font>
      <u/>
      <sz val="10"/>
      <color rgb="FFFFFFFF"/>
      <name val="Arial"/>
    </font>
    <font>
      <sz val="10"/>
      <color rgb="FF2C2C2C"/>
      <name val="Arial"/>
    </font>
    <font>
      <vertAlign val="superscript"/>
      <sz val="10"/>
      <color rgb="FF000000"/>
      <name val="Arial"/>
    </font>
    <font>
      <b/>
      <sz val="10"/>
      <color rgb="FF000000"/>
      <name val="Arial"/>
      <family val="2"/>
    </font>
    <font>
      <sz val="10"/>
      <color theme="0"/>
      <name val="Arial"/>
      <family val="2"/>
    </font>
  </fonts>
  <fills count="3">
    <fill>
      <patternFill patternType="none"/>
    </fill>
    <fill>
      <patternFill patternType="gray125"/>
    </fill>
    <fill>
      <patternFill patternType="solid">
        <fgColor rgb="FFB5B5B5"/>
      </patternFill>
    </fill>
  </fills>
  <borders count="77">
    <border>
      <left/>
      <right/>
      <top/>
      <bottom/>
      <diagonal/>
    </border>
    <border>
      <left style="thin">
        <color rgb="FFFFFFFF"/>
      </left>
      <right/>
      <top style="thin">
        <color rgb="FFFFFFFF"/>
      </top>
      <bottom/>
      <diagonal/>
    </border>
    <border>
      <left style="thin">
        <color rgb="FFFFFFFF"/>
      </left>
      <right style="thin">
        <color rgb="FFFFFFFF"/>
      </right>
      <top style="thin">
        <color rgb="FFFFFFFF"/>
      </top>
      <bottom style="thin">
        <color rgb="FFFFFFFF"/>
      </bottom>
      <diagonal/>
    </border>
    <border>
      <left/>
      <right/>
      <top style="thin">
        <color rgb="FFFFFFFF"/>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bottom style="thin">
        <color rgb="FFFFFFFF"/>
      </bottom>
      <diagonal/>
    </border>
    <border>
      <left style="thin">
        <color rgb="FFFFFFFF"/>
      </left>
      <right/>
      <top/>
      <bottom/>
      <diagonal/>
    </border>
    <border>
      <left style="thin">
        <color rgb="FFFFFFFF"/>
      </left>
      <right/>
      <top/>
      <bottom style="thin">
        <color rgb="FFFFFFFF"/>
      </bottom>
      <diagonal/>
    </border>
    <border>
      <left/>
      <right/>
      <top/>
      <bottom style="thin">
        <color rgb="FFFFFFFF"/>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auto="1"/>
      </bottom>
      <diagonal/>
    </border>
    <border>
      <left style="thin">
        <color rgb="FFFFFFFF"/>
      </left>
      <right style="thin">
        <color rgb="FFFFFFFF"/>
      </right>
      <top style="thin">
        <color rgb="FFFFFFFF"/>
      </top>
      <bottom style="thin">
        <color auto="1"/>
      </bottom>
      <diagonal/>
    </border>
    <border>
      <left style="thin">
        <color rgb="FFFFFFFF"/>
      </left>
      <right style="thin">
        <color rgb="FFFFFFFF"/>
      </right>
      <top style="thin">
        <color auto="1"/>
      </top>
      <bottom style="thin">
        <color rgb="FFFFFFFF"/>
      </bottom>
      <diagonal/>
    </border>
    <border>
      <left style="thin">
        <color rgb="FFFFFFFF"/>
      </left>
      <right style="thin">
        <color rgb="FFFFFFFF"/>
      </right>
      <top/>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right style="thin">
        <color rgb="FFFFFFFF"/>
      </right>
      <top/>
      <bottom/>
      <diagonal/>
    </border>
    <border>
      <left style="thin">
        <color rgb="FFFFFFFF"/>
      </left>
      <right style="thin">
        <color rgb="FFFFFFFF"/>
      </right>
      <top style="thin">
        <color auto="1"/>
      </top>
      <bottom/>
      <diagonal/>
    </border>
    <border>
      <left style="thin">
        <color rgb="FFFFFFFF"/>
      </left>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thin">
        <color rgb="FFFFFFFF"/>
      </top>
      <bottom/>
      <diagonal/>
    </border>
    <border>
      <left style="thin">
        <color rgb="FFFFFFFF"/>
      </left>
      <right style="medium">
        <color auto="1"/>
      </right>
      <top style="thin">
        <color rgb="FFFFFFFF"/>
      </top>
      <bottom style="thin">
        <color rgb="FFFFFFFF"/>
      </bottom>
      <diagonal/>
    </border>
    <border>
      <left style="thin">
        <color rgb="FFFFFFFF"/>
      </left>
      <right style="medium">
        <color auto="1"/>
      </right>
      <top style="thin">
        <color rgb="FFFFFFFF"/>
      </top>
      <bottom/>
      <diagonal/>
    </border>
    <border>
      <left style="medium">
        <color auto="1"/>
      </left>
      <right style="thin">
        <color rgb="FFFFFFFF"/>
      </right>
      <top style="thin">
        <color rgb="FFFFFFFF"/>
      </top>
      <bottom style="thin">
        <color rgb="FFFFFFFF"/>
      </bottom>
      <diagonal/>
    </border>
    <border>
      <left style="medium">
        <color auto="1"/>
      </left>
      <right/>
      <top style="thin">
        <color rgb="FFFFFFFF"/>
      </top>
      <bottom style="thin">
        <color rgb="FFFFFFFF"/>
      </bottom>
      <diagonal/>
    </border>
    <border>
      <left style="medium">
        <color auto="1"/>
      </left>
      <right/>
      <top/>
      <bottom style="thin">
        <color rgb="FFFFFFFF"/>
      </bottom>
      <diagonal/>
    </border>
    <border>
      <left style="medium">
        <color auto="1"/>
      </left>
      <right/>
      <top/>
      <bottom style="thin">
        <color auto="1"/>
      </bottom>
      <diagonal/>
    </border>
    <border>
      <left style="thin">
        <color rgb="FFFFFFFF"/>
      </left>
      <right/>
      <top/>
      <bottom style="thin">
        <color auto="1"/>
      </bottom>
      <diagonal/>
    </border>
    <border>
      <left style="thin">
        <color rgb="FFFFFFFF"/>
      </left>
      <right style="thin">
        <color rgb="FFFFFFFF"/>
      </right>
      <top/>
      <bottom style="thin">
        <color auto="1"/>
      </bottom>
      <diagonal/>
    </border>
    <border>
      <left/>
      <right/>
      <top style="thin">
        <color rgb="FFFFFFFF"/>
      </top>
      <bottom style="thin">
        <color auto="1"/>
      </bottom>
      <diagonal/>
    </border>
    <border>
      <left style="thin">
        <color rgb="FFFFFFFF"/>
      </left>
      <right style="medium">
        <color auto="1"/>
      </right>
      <top/>
      <bottom style="thin">
        <color auto="1"/>
      </bottom>
      <diagonal/>
    </border>
    <border>
      <left style="thin">
        <color rgb="FFFFFFFF"/>
      </left>
      <right style="medium">
        <color auto="1"/>
      </right>
      <top style="thin">
        <color rgb="FFFFFFFF"/>
      </top>
      <bottom style="thin">
        <color auto="1"/>
      </bottom>
      <diagonal/>
    </border>
    <border>
      <left style="medium">
        <color auto="1"/>
      </left>
      <right style="thin">
        <color rgb="FFFFFFFF"/>
      </right>
      <top/>
      <bottom style="thin">
        <color rgb="FFFFFFFF"/>
      </bottom>
      <diagonal/>
    </border>
    <border>
      <left style="thin">
        <color rgb="FFFFFFFF"/>
      </left>
      <right style="medium">
        <color auto="1"/>
      </right>
      <top/>
      <bottom/>
      <diagonal/>
    </border>
    <border>
      <left style="medium">
        <color auto="1"/>
      </left>
      <right/>
      <top/>
      <bottom/>
      <diagonal/>
    </border>
    <border>
      <left style="thin">
        <color rgb="FFFFFFFF"/>
      </left>
      <right style="medium">
        <color auto="1"/>
      </right>
      <top/>
      <bottom style="thin">
        <color rgb="FFFFFFFF"/>
      </bottom>
      <diagonal/>
    </border>
    <border>
      <left style="medium">
        <color auto="1"/>
      </left>
      <right/>
      <top style="thin">
        <color auto="1"/>
      </top>
      <bottom style="double">
        <color auto="1"/>
      </bottom>
      <diagonal/>
    </border>
    <border>
      <left style="thin">
        <color rgb="FFFFFFFF"/>
      </left>
      <right/>
      <top style="thin">
        <color auto="1"/>
      </top>
      <bottom style="double">
        <color auto="1"/>
      </bottom>
      <diagonal/>
    </border>
    <border>
      <left style="thin">
        <color rgb="FFFFFFFF"/>
      </left>
      <right style="thin">
        <color rgb="FFFFFFFF"/>
      </right>
      <top style="thin">
        <color auto="1"/>
      </top>
      <bottom style="double">
        <color auto="1"/>
      </bottom>
      <diagonal/>
    </border>
    <border>
      <left/>
      <right/>
      <top style="thin">
        <color auto="1"/>
      </top>
      <bottom style="double">
        <color auto="1"/>
      </bottom>
      <diagonal/>
    </border>
    <border>
      <left style="thin">
        <color rgb="FFFFFFFF"/>
      </left>
      <right style="medium">
        <color auto="1"/>
      </right>
      <top style="thin">
        <color auto="1"/>
      </top>
      <bottom style="double">
        <color auto="1"/>
      </bottom>
      <diagonal/>
    </border>
    <border>
      <left style="medium">
        <color auto="1"/>
      </left>
      <right/>
      <top/>
      <bottom style="medium">
        <color auto="1"/>
      </bottom>
      <diagonal/>
    </border>
    <border>
      <left style="thin">
        <color rgb="FFFFFFFF"/>
      </left>
      <right/>
      <top/>
      <bottom style="medium">
        <color auto="1"/>
      </bottom>
      <diagonal/>
    </border>
    <border>
      <left style="thin">
        <color rgb="FFFFFFFF"/>
      </left>
      <right style="medium">
        <color auto="1"/>
      </right>
      <top/>
      <bottom style="medium">
        <color auto="1"/>
      </bottom>
      <diagonal/>
    </border>
    <border>
      <left style="thin">
        <color rgb="FFFFFFFF"/>
      </left>
      <right style="thin">
        <color rgb="FFFFFFFF"/>
      </right>
      <top/>
      <bottom style="medium">
        <color auto="1"/>
      </bottom>
      <diagonal/>
    </border>
    <border>
      <left style="thin">
        <color rgb="FFFFFFFF"/>
      </left>
      <right/>
      <top style="thin">
        <color rgb="FFFFFFFF"/>
      </top>
      <bottom style="medium">
        <color auto="1"/>
      </bottom>
      <diagonal/>
    </border>
    <border>
      <left style="thin">
        <color rgb="FFFFFFFF"/>
      </left>
      <right style="thin">
        <color rgb="FFFFFFFF"/>
      </right>
      <top style="thin">
        <color rgb="FFFFFFFF"/>
      </top>
      <bottom style="medium">
        <color auto="1"/>
      </bottom>
      <diagonal/>
    </border>
    <border>
      <left/>
      <right/>
      <top/>
      <bottom style="medium">
        <color auto="1"/>
      </bottom>
      <diagonal/>
    </border>
    <border>
      <left/>
      <right/>
      <top style="thin">
        <color rgb="FFFFFFFF"/>
      </top>
      <bottom style="medium">
        <color auto="1"/>
      </bottom>
      <diagonal/>
    </border>
    <border>
      <left/>
      <right style="thin">
        <color rgb="FFFFFFFF"/>
      </right>
      <top style="thin">
        <color rgb="FFFFFFFF"/>
      </top>
      <bottom style="medium">
        <color auto="1"/>
      </bottom>
      <diagonal/>
    </border>
    <border>
      <left style="thin">
        <color rgb="FFFFFFFF"/>
      </left>
      <right/>
      <top style="medium">
        <color auto="1"/>
      </top>
      <bottom style="thin">
        <color rgb="FFFFFFFF"/>
      </bottom>
      <diagonal/>
    </border>
    <border>
      <left style="thin">
        <color rgb="FFFFFFFF"/>
      </left>
      <right/>
      <top style="medium">
        <color auto="1"/>
      </top>
      <bottom/>
      <diagonal/>
    </border>
    <border>
      <left style="thin">
        <color rgb="FFFFFFFF"/>
      </left>
      <right style="thin">
        <color rgb="FFFFFFFF"/>
      </right>
      <top style="medium">
        <color auto="1"/>
      </top>
      <bottom/>
      <diagonal/>
    </border>
    <border>
      <left style="medium">
        <color auto="1"/>
      </left>
      <right style="thin">
        <color rgb="FFFFFFFF"/>
      </right>
      <top style="thin">
        <color rgb="FFFFFFFF"/>
      </top>
      <bottom/>
      <diagonal/>
    </border>
    <border>
      <left style="medium">
        <color auto="1"/>
      </left>
      <right/>
      <top style="thin">
        <color rgb="FFFFFFFF"/>
      </top>
      <bottom style="medium">
        <color auto="1"/>
      </bottom>
      <diagonal/>
    </border>
    <border>
      <left style="thin">
        <color rgb="FFFFFFFF"/>
      </left>
      <right style="medium">
        <color auto="1"/>
      </right>
      <top style="thin">
        <color rgb="FFFFFFFF"/>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style="thin">
        <color rgb="FFFFFFFF"/>
      </top>
      <bottom/>
      <diagonal/>
    </border>
    <border>
      <left style="thin">
        <color auto="1"/>
      </left>
      <right style="thin">
        <color rgb="FFFFFFFF"/>
      </right>
      <top style="thin">
        <color rgb="FFFFFFFF"/>
      </top>
      <bottom/>
      <diagonal/>
    </border>
    <border>
      <left style="thin">
        <color auto="1"/>
      </left>
      <right style="thin">
        <color auto="1"/>
      </right>
      <top style="thin">
        <color rgb="FFFFFFFF"/>
      </top>
      <bottom/>
      <diagonal/>
    </border>
    <border>
      <left style="thin">
        <color auto="1"/>
      </left>
      <right style="thin">
        <color rgb="FFFFFFFF"/>
      </right>
      <top style="thin">
        <color rgb="FFFFFFFF"/>
      </top>
      <bottom style="thin">
        <color rgb="FFFFFFFF"/>
      </bottom>
      <diagonal/>
    </border>
    <border>
      <left style="thin">
        <color auto="1"/>
      </left>
      <right style="thin">
        <color auto="1"/>
      </right>
      <top style="thin">
        <color rgb="FFFFFFFF"/>
      </top>
      <bottom style="thin">
        <color rgb="FFFFFFFF"/>
      </bottom>
      <diagonal/>
    </border>
    <border>
      <left style="thin">
        <color rgb="FFFFFFFF"/>
      </left>
      <right style="thin">
        <color auto="1"/>
      </right>
      <top style="thin">
        <color rgb="FFFFFFFF"/>
      </top>
      <bottom style="thin">
        <color rgb="FFFFFFFF"/>
      </bottom>
      <diagonal/>
    </border>
    <border>
      <left style="thin">
        <color auto="1"/>
      </left>
      <right style="thin">
        <color rgb="FFFFFFFF"/>
      </right>
      <top style="thin">
        <color rgb="FFFFFFFF"/>
      </top>
      <bottom style="double">
        <color auto="1"/>
      </bottom>
      <diagonal/>
    </border>
    <border>
      <left style="thin">
        <color rgb="FFFFFFFF"/>
      </left>
      <right style="thin">
        <color rgb="FFFFFFFF"/>
      </right>
      <top style="thin">
        <color rgb="FFFFFFFF"/>
      </top>
      <bottom style="double">
        <color auto="1"/>
      </bottom>
      <diagonal/>
    </border>
    <border>
      <left style="thin">
        <color rgb="FFFFFFFF"/>
      </left>
      <right/>
      <top style="thin">
        <color rgb="FFFFFFFF"/>
      </top>
      <bottom style="double">
        <color auto="1"/>
      </bottom>
      <diagonal/>
    </border>
    <border>
      <left style="thin">
        <color auto="1"/>
      </left>
      <right style="thin">
        <color auto="1"/>
      </right>
      <top style="thin">
        <color rgb="FFFFFFFF"/>
      </top>
      <bottom style="double">
        <color auto="1"/>
      </bottom>
      <diagonal/>
    </border>
    <border>
      <left style="thin">
        <color auto="1"/>
      </left>
      <right style="thin">
        <color rgb="FFFFFFFF"/>
      </right>
      <top/>
      <bottom/>
      <diagonal/>
    </border>
  </borders>
  <cellStyleXfs count="1">
    <xf numFmtId="0" fontId="0" fillId="0" borderId="0"/>
  </cellStyleXfs>
  <cellXfs count="800">
    <xf numFmtId="0" fontId="0" fillId="0" borderId="0" xfId="0" applyAlignment="1">
      <alignment wrapText="1"/>
    </xf>
    <xf numFmtId="0" fontId="1" fillId="0" borderId="1" xfId="0" applyFont="1" applyBorder="1" applyAlignment="1">
      <alignment horizontal="left"/>
    </xf>
    <xf numFmtId="164" fontId="2" fillId="0" borderId="1" xfId="0" applyNumberFormat="1" applyFont="1" applyBorder="1" applyAlignment="1">
      <alignment horizontal="center"/>
    </xf>
    <xf numFmtId="0" fontId="1" fillId="0" borderId="1" xfId="0" applyFont="1" applyBorder="1" applyAlignment="1"/>
    <xf numFmtId="164" fontId="2" fillId="0" borderId="2" xfId="0" applyNumberFormat="1" applyFont="1" applyBorder="1" applyAlignment="1">
      <alignment horizontal="center"/>
    </xf>
    <xf numFmtId="164" fontId="2" fillId="0" borderId="3" xfId="0" applyNumberFormat="1" applyFont="1" applyBorder="1" applyAlignment="1">
      <alignment horizontal="center"/>
    </xf>
    <xf numFmtId="0" fontId="2" fillId="0" borderId="2" xfId="0" applyFont="1" applyBorder="1" applyAlignment="1">
      <alignment horizontal="center" wrapText="1"/>
    </xf>
    <xf numFmtId="0" fontId="4" fillId="0" borderId="4" xfId="0" applyFont="1" applyBorder="1" applyAlignment="1">
      <alignment horizontal="left"/>
    </xf>
    <xf numFmtId="0" fontId="3" fillId="0" borderId="2" xfId="0" applyFont="1" applyBorder="1" applyAlignment="1">
      <alignment horizontal="center"/>
    </xf>
    <xf numFmtId="0" fontId="3" fillId="0" borderId="10" xfId="0" applyFont="1" applyBorder="1" applyAlignment="1">
      <alignment horizontal="center"/>
    </xf>
    <xf numFmtId="0" fontId="5" fillId="0" borderId="2" xfId="0" applyFont="1" applyBorder="1" applyAlignment="1">
      <alignment wrapText="1"/>
    </xf>
    <xf numFmtId="0" fontId="5" fillId="0" borderId="2" xfId="0" applyFont="1" applyBorder="1" applyAlignment="1">
      <alignment horizontal="left"/>
    </xf>
    <xf numFmtId="164" fontId="2" fillId="0" borderId="11" xfId="0" applyNumberFormat="1" applyFont="1" applyBorder="1" applyAlignment="1">
      <alignment horizontal="center"/>
    </xf>
    <xf numFmtId="0" fontId="1" fillId="0" borderId="11" xfId="0" applyFont="1" applyBorder="1" applyAlignment="1">
      <alignment horizontal="left"/>
    </xf>
    <xf numFmtId="0" fontId="1" fillId="0" borderId="3" xfId="0" applyFont="1" applyBorder="1" applyAlignment="1">
      <alignment horizontal="left"/>
    </xf>
    <xf numFmtId="164" fontId="6" fillId="0" borderId="1" xfId="0" applyNumberFormat="1" applyFont="1" applyBorder="1" applyAlignment="1">
      <alignment horizontal="center"/>
    </xf>
    <xf numFmtId="164" fontId="6" fillId="0" borderId="11" xfId="0" applyNumberFormat="1" applyFont="1" applyBorder="1" applyAlignment="1">
      <alignment horizontal="center"/>
    </xf>
    <xf numFmtId="0" fontId="1" fillId="0" borderId="12" xfId="0" applyFont="1" applyBorder="1" applyAlignment="1">
      <alignment horizontal="left"/>
    </xf>
    <xf numFmtId="0" fontId="2" fillId="0" borderId="12" xfId="0" applyFont="1" applyBorder="1" applyAlignment="1">
      <alignment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2" xfId="0" applyFont="1" applyBorder="1" applyAlignment="1">
      <alignment horizontal="right" wrapText="1"/>
    </xf>
    <xf numFmtId="0" fontId="1" fillId="0" borderId="7" xfId="0" applyFont="1" applyBorder="1" applyAlignment="1">
      <alignment horizontal="left"/>
    </xf>
    <xf numFmtId="0" fontId="1" fillId="0" borderId="14" xfId="0" applyFont="1" applyBorder="1" applyAlignment="1">
      <alignment horizontal="left"/>
    </xf>
    <xf numFmtId="0" fontId="1" fillId="0" borderId="15" xfId="0" applyFont="1" applyBorder="1" applyAlignment="1">
      <alignment horizontal="left"/>
    </xf>
    <xf numFmtId="0" fontId="1" fillId="0" borderId="7" xfId="0" applyFont="1" applyBorder="1" applyAlignment="1"/>
    <xf numFmtId="165" fontId="1" fillId="0" borderId="7" xfId="0" applyNumberFormat="1" applyFont="1" applyBorder="1" applyAlignment="1"/>
    <xf numFmtId="165" fontId="1" fillId="0" borderId="15" xfId="0" applyNumberFormat="1" applyFont="1" applyBorder="1" applyAlignment="1"/>
    <xf numFmtId="0" fontId="2" fillId="0" borderId="1" xfId="0" applyFont="1" applyBorder="1" applyAlignment="1">
      <alignment wrapText="1"/>
    </xf>
    <xf numFmtId="0" fontId="4" fillId="0" borderId="1" xfId="0" applyFont="1" applyBorder="1" applyAlignment="1">
      <alignment horizontal="left"/>
    </xf>
    <xf numFmtId="165" fontId="7" fillId="0" borderId="2" xfId="0" applyNumberFormat="1" applyFont="1" applyBorder="1" applyAlignment="1"/>
    <xf numFmtId="166" fontId="7" fillId="0" borderId="2" xfId="0" applyNumberFormat="1" applyFont="1" applyBorder="1" applyAlignment="1"/>
    <xf numFmtId="165" fontId="1" fillId="0" borderId="2" xfId="0" applyNumberFormat="1" applyFont="1" applyBorder="1" applyAlignment="1"/>
    <xf numFmtId="166" fontId="1" fillId="0" borderId="2" xfId="0" applyNumberFormat="1" applyFont="1" applyBorder="1" applyAlignment="1">
      <alignment horizontal="left"/>
    </xf>
    <xf numFmtId="167" fontId="1" fillId="0" borderId="1" xfId="0" applyNumberFormat="1" applyFont="1" applyBorder="1" applyAlignment="1">
      <alignment horizontal="left"/>
    </xf>
    <xf numFmtId="165" fontId="7" fillId="0" borderId="2" xfId="0" applyNumberFormat="1" applyFont="1" applyBorder="1" applyAlignment="1"/>
    <xf numFmtId="165" fontId="1" fillId="0" borderId="1" xfId="0" applyNumberFormat="1" applyFont="1" applyBorder="1" applyAlignment="1">
      <alignment horizontal="left"/>
    </xf>
    <xf numFmtId="0" fontId="1" fillId="0" borderId="11" xfId="0" applyFont="1" applyBorder="1" applyAlignment="1"/>
    <xf numFmtId="165" fontId="1" fillId="0" borderId="11" xfId="0" applyNumberFormat="1" applyFont="1" applyBorder="1" applyAlignment="1">
      <alignment horizontal="left"/>
    </xf>
    <xf numFmtId="165" fontId="7" fillId="0" borderId="13" xfId="0" applyNumberFormat="1" applyFont="1" applyBorder="1" applyAlignment="1"/>
    <xf numFmtId="165" fontId="1" fillId="0" borderId="13" xfId="0" applyNumberFormat="1" applyFont="1" applyBorder="1" applyAlignment="1"/>
    <xf numFmtId="165" fontId="7" fillId="0" borderId="14" xfId="0" applyNumberFormat="1" applyFont="1" applyBorder="1" applyAlignment="1"/>
    <xf numFmtId="166" fontId="7" fillId="0" borderId="1" xfId="0" applyNumberFormat="1" applyFont="1" applyBorder="1" applyAlignment="1"/>
    <xf numFmtId="165" fontId="7" fillId="0" borderId="15" xfId="0" applyNumberFormat="1" applyFont="1" applyBorder="1" applyAlignment="1"/>
    <xf numFmtId="166" fontId="7" fillId="0" borderId="11" xfId="0" applyNumberFormat="1" applyFont="1" applyBorder="1" applyAlignment="1"/>
    <xf numFmtId="166" fontId="1" fillId="0" borderId="11" xfId="0" applyNumberFormat="1" applyFont="1" applyBorder="1" applyAlignment="1">
      <alignment horizontal="left"/>
    </xf>
    <xf numFmtId="165" fontId="7" fillId="0" borderId="15" xfId="0" applyNumberFormat="1" applyFont="1" applyBorder="1" applyAlignment="1"/>
    <xf numFmtId="0" fontId="1" fillId="0" borderId="1" xfId="0" applyFont="1" applyBorder="1" applyAlignment="1">
      <alignment wrapText="1"/>
    </xf>
    <xf numFmtId="167" fontId="8" fillId="0" borderId="2" xfId="0" applyNumberFormat="1" applyFont="1" applyBorder="1" applyAlignment="1"/>
    <xf numFmtId="166" fontId="9" fillId="0" borderId="1" xfId="0" applyNumberFormat="1" applyFont="1" applyBorder="1" applyAlignment="1"/>
    <xf numFmtId="167" fontId="8" fillId="0" borderId="2" xfId="0" applyNumberFormat="1" applyFont="1" applyBorder="1" applyAlignment="1"/>
    <xf numFmtId="166" fontId="9" fillId="0" borderId="11" xfId="0" applyNumberFormat="1" applyFont="1" applyBorder="1" applyAlignment="1">
      <alignment horizontal="left"/>
    </xf>
    <xf numFmtId="167" fontId="9" fillId="0" borderId="2" xfId="0" applyNumberFormat="1" applyFont="1" applyBorder="1" applyAlignment="1">
      <alignment horizontal="left"/>
    </xf>
    <xf numFmtId="166" fontId="9" fillId="0" borderId="11" xfId="0" applyNumberFormat="1" applyFont="1" applyBorder="1" applyAlignment="1"/>
    <xf numFmtId="0" fontId="9" fillId="0" borderId="1" xfId="0" applyFont="1" applyBorder="1" applyAlignment="1">
      <alignment horizontal="left"/>
    </xf>
    <xf numFmtId="165" fontId="1" fillId="0" borderId="1" xfId="0" applyNumberFormat="1" applyFont="1" applyBorder="1" applyAlignment="1"/>
    <xf numFmtId="166" fontId="1" fillId="0" borderId="1" xfId="0" applyNumberFormat="1" applyFont="1" applyBorder="1" applyAlignment="1"/>
    <xf numFmtId="168" fontId="1" fillId="0" borderId="1" xfId="0" applyNumberFormat="1" applyFont="1" applyBorder="1" applyAlignment="1"/>
    <xf numFmtId="166" fontId="1" fillId="0" borderId="11" xfId="0" applyNumberFormat="1" applyFont="1" applyBorder="1" applyAlignment="1"/>
    <xf numFmtId="165" fontId="1" fillId="0" borderId="11" xfId="0" applyNumberFormat="1" applyFont="1" applyBorder="1" applyAlignment="1"/>
    <xf numFmtId="168" fontId="1" fillId="0" borderId="11" xfId="0" applyNumberFormat="1" applyFont="1" applyBorder="1" applyAlignment="1"/>
    <xf numFmtId="166" fontId="7" fillId="0" borderId="11" xfId="0" applyNumberFormat="1" applyFont="1" applyBorder="1" applyAlignment="1"/>
    <xf numFmtId="166" fontId="1" fillId="0" borderId="2" xfId="0" applyNumberFormat="1" applyFont="1" applyBorder="1" applyAlignment="1"/>
    <xf numFmtId="168" fontId="1" fillId="0" borderId="1" xfId="0" applyNumberFormat="1" applyFont="1" applyBorder="1" applyAlignment="1">
      <alignment horizontal="left"/>
    </xf>
    <xf numFmtId="168" fontId="1" fillId="0" borderId="11" xfId="0" applyNumberFormat="1" applyFont="1" applyBorder="1" applyAlignment="1">
      <alignment horizontal="left"/>
    </xf>
    <xf numFmtId="166" fontId="7" fillId="0" borderId="1" xfId="0" applyNumberFormat="1" applyFont="1" applyBorder="1" applyAlignment="1"/>
    <xf numFmtId="169" fontId="1" fillId="0" borderId="1" xfId="0" applyNumberFormat="1" applyFont="1" applyBorder="1" applyAlignment="1">
      <alignment horizontal="left"/>
    </xf>
    <xf numFmtId="169" fontId="1" fillId="0" borderId="11" xfId="0" applyNumberFormat="1" applyFont="1" applyBorder="1" applyAlignment="1">
      <alignment horizontal="left"/>
    </xf>
    <xf numFmtId="0" fontId="1" fillId="0" borderId="4" xfId="0" applyFont="1" applyBorder="1" applyAlignment="1">
      <alignment horizontal="left"/>
    </xf>
    <xf numFmtId="0" fontId="1" fillId="0" borderId="2" xfId="0" applyFont="1" applyBorder="1" applyAlignment="1">
      <alignment wrapText="1"/>
    </xf>
    <xf numFmtId="0" fontId="1" fillId="0" borderId="2" xfId="0" applyFont="1" applyBorder="1" applyAlignment="1">
      <alignment horizontal="right" wrapText="1"/>
    </xf>
    <xf numFmtId="170" fontId="1" fillId="0" borderId="2" xfId="0" applyNumberFormat="1" applyFont="1" applyBorder="1" applyAlignment="1"/>
    <xf numFmtId="165" fontId="1" fillId="0" borderId="7" xfId="0" applyNumberFormat="1" applyFont="1" applyBorder="1" applyAlignment="1">
      <alignment horizontal="left"/>
    </xf>
    <xf numFmtId="0" fontId="1" fillId="0" borderId="15" xfId="0" applyFont="1" applyBorder="1" applyAlignment="1"/>
    <xf numFmtId="165" fontId="1" fillId="0" borderId="15" xfId="0" applyNumberFormat="1" applyFont="1" applyBorder="1" applyAlignment="1">
      <alignment horizontal="left"/>
    </xf>
    <xf numFmtId="0" fontId="1" fillId="0" borderId="1" xfId="0" applyFont="1" applyBorder="1" applyAlignment="1">
      <alignment horizontal="right" wrapText="1"/>
    </xf>
    <xf numFmtId="170" fontId="7" fillId="0" borderId="12" xfId="0" applyNumberFormat="1" applyFont="1" applyBorder="1" applyAlignment="1"/>
    <xf numFmtId="165" fontId="1" fillId="0" borderId="12" xfId="0" applyNumberFormat="1" applyFont="1" applyBorder="1" applyAlignment="1"/>
    <xf numFmtId="165" fontId="7" fillId="0" borderId="12" xfId="0" applyNumberFormat="1" applyFont="1" applyBorder="1" applyAlignment="1"/>
    <xf numFmtId="0" fontId="1" fillId="0" borderId="11" xfId="0" applyFont="1" applyBorder="1" applyAlignment="1">
      <alignment horizontal="right" wrapText="1"/>
    </xf>
    <xf numFmtId="165" fontId="7" fillId="0" borderId="7" xfId="0" applyNumberFormat="1" applyFont="1" applyBorder="1" applyAlignment="1"/>
    <xf numFmtId="165" fontId="7" fillId="0" borderId="1" xfId="0" applyNumberFormat="1" applyFont="1" applyBorder="1" applyAlignment="1"/>
    <xf numFmtId="165" fontId="7" fillId="0" borderId="11" xfId="0" applyNumberFormat="1" applyFont="1" applyBorder="1" applyAlignment="1"/>
    <xf numFmtId="165" fontId="10" fillId="0" borderId="12" xfId="0" applyNumberFormat="1" applyFont="1" applyBorder="1" applyAlignment="1"/>
    <xf numFmtId="165" fontId="7" fillId="0" borderId="13" xfId="0" applyNumberFormat="1" applyFont="1" applyBorder="1" applyAlignment="1"/>
    <xf numFmtId="165" fontId="7" fillId="0" borderId="14" xfId="0" applyNumberFormat="1" applyFont="1" applyBorder="1" applyAlignment="1"/>
    <xf numFmtId="169" fontId="1" fillId="0" borderId="2" xfId="0" applyNumberFormat="1" applyFont="1" applyBorder="1" applyAlignment="1">
      <alignment horizontal="left"/>
    </xf>
    <xf numFmtId="165" fontId="7" fillId="0" borderId="1" xfId="0" applyNumberFormat="1" applyFont="1" applyBorder="1" applyAlignment="1"/>
    <xf numFmtId="166" fontId="7" fillId="0" borderId="3" xfId="0" applyNumberFormat="1" applyFont="1" applyBorder="1" applyAlignment="1"/>
    <xf numFmtId="0" fontId="9" fillId="0" borderId="1" xfId="0" applyFont="1" applyBorder="1" applyAlignment="1">
      <alignment wrapText="1"/>
    </xf>
    <xf numFmtId="167" fontId="8" fillId="0" borderId="10" xfId="0" applyNumberFormat="1" applyFont="1" applyBorder="1" applyAlignment="1"/>
    <xf numFmtId="166" fontId="9" fillId="0" borderId="2" xfId="0" applyNumberFormat="1" applyFont="1" applyBorder="1" applyAlignment="1"/>
    <xf numFmtId="166" fontId="9" fillId="0" borderId="2" xfId="0" applyNumberFormat="1" applyFont="1" applyBorder="1" applyAlignment="1">
      <alignment horizontal="left"/>
    </xf>
    <xf numFmtId="167" fontId="1" fillId="0" borderId="11" xfId="0" applyNumberFormat="1" applyFont="1" applyBorder="1" applyAlignment="1">
      <alignment horizontal="left"/>
    </xf>
    <xf numFmtId="165" fontId="1" fillId="0" borderId="12" xfId="0" applyNumberFormat="1" applyFont="1" applyBorder="1" applyAlignment="1">
      <alignment horizontal="left"/>
    </xf>
    <xf numFmtId="168" fontId="7" fillId="0" borderId="13" xfId="0" applyNumberFormat="1" applyFont="1" applyBorder="1" applyAlignment="1"/>
    <xf numFmtId="165" fontId="7" fillId="0" borderId="10" xfId="0" applyNumberFormat="1" applyFont="1" applyBorder="1" applyAlignment="1"/>
    <xf numFmtId="168" fontId="7" fillId="0" borderId="10" xfId="0" applyNumberFormat="1" applyFont="1" applyBorder="1" applyAlignment="1"/>
    <xf numFmtId="165" fontId="7" fillId="0" borderId="10" xfId="0" applyNumberFormat="1" applyFont="1" applyBorder="1" applyAlignment="1"/>
    <xf numFmtId="0" fontId="2" fillId="0" borderId="4" xfId="0" applyFont="1" applyBorder="1" applyAlignment="1">
      <alignment horizontal="left"/>
    </xf>
    <xf numFmtId="171" fontId="1" fillId="0" borderId="2" xfId="0" applyNumberFormat="1" applyFont="1" applyBorder="1" applyAlignment="1"/>
    <xf numFmtId="172" fontId="1" fillId="0" borderId="2" xfId="0" applyNumberFormat="1" applyFont="1" applyBorder="1" applyAlignment="1"/>
    <xf numFmtId="171" fontId="7" fillId="0" borderId="2" xfId="0" applyNumberFormat="1" applyFont="1" applyBorder="1" applyAlignment="1"/>
    <xf numFmtId="167" fontId="1" fillId="0" borderId="4" xfId="0" applyNumberFormat="1" applyFont="1" applyBorder="1" applyAlignment="1">
      <alignment horizontal="left"/>
    </xf>
    <xf numFmtId="172" fontId="7" fillId="0" borderId="2" xfId="0" applyNumberFormat="1" applyFont="1" applyBorder="1" applyAlignment="1"/>
    <xf numFmtId="171" fontId="7" fillId="0" borderId="13" xfId="0" applyNumberFormat="1" applyFont="1" applyBorder="1" applyAlignment="1"/>
    <xf numFmtId="171" fontId="7" fillId="0" borderId="13" xfId="0" applyNumberFormat="1" applyFont="1" applyBorder="1" applyAlignment="1"/>
    <xf numFmtId="172" fontId="1" fillId="0" borderId="13" xfId="0" applyNumberFormat="1" applyFont="1" applyBorder="1" applyAlignment="1"/>
    <xf numFmtId="171" fontId="1" fillId="0" borderId="13" xfId="0" applyNumberFormat="1" applyFont="1" applyBorder="1" applyAlignment="1"/>
    <xf numFmtId="172" fontId="7" fillId="0" borderId="13" xfId="0" applyNumberFormat="1" applyFont="1" applyBorder="1" applyAlignment="1"/>
    <xf numFmtId="171" fontId="7" fillId="0" borderId="10" xfId="0" applyNumberFormat="1" applyFont="1" applyBorder="1" applyAlignment="1"/>
    <xf numFmtId="172" fontId="1" fillId="0" borderId="10" xfId="0" applyNumberFormat="1" applyFont="1" applyBorder="1" applyAlignment="1"/>
    <xf numFmtId="171" fontId="1" fillId="0" borderId="10" xfId="0" applyNumberFormat="1" applyFont="1" applyBorder="1" applyAlignment="1"/>
    <xf numFmtId="172" fontId="7" fillId="0" borderId="10" xfId="0" applyNumberFormat="1" applyFont="1" applyBorder="1" applyAlignment="1"/>
    <xf numFmtId="173" fontId="1" fillId="0" borderId="11" xfId="0" applyNumberFormat="1" applyFont="1" applyBorder="1" applyAlignment="1">
      <alignment horizontal="left"/>
    </xf>
    <xf numFmtId="174" fontId="7" fillId="0" borderId="2" xfId="0" applyNumberFormat="1" applyFont="1" applyBorder="1" applyAlignment="1"/>
    <xf numFmtId="174" fontId="1" fillId="0" borderId="2" xfId="0" applyNumberFormat="1" applyFont="1" applyBorder="1" applyAlignment="1"/>
    <xf numFmtId="165" fontId="1" fillId="0" borderId="2" xfId="0" applyNumberFormat="1" applyFont="1" applyBorder="1" applyAlignment="1">
      <alignment horizontal="left"/>
    </xf>
    <xf numFmtId="0" fontId="1" fillId="0" borderId="5" xfId="0" applyFont="1" applyBorder="1" applyAlignment="1">
      <alignment horizontal="left"/>
    </xf>
    <xf numFmtId="169" fontId="1" fillId="0" borderId="5" xfId="0" applyNumberFormat="1" applyFont="1" applyBorder="1" applyAlignment="1">
      <alignment horizontal="left"/>
    </xf>
    <xf numFmtId="169" fontId="1" fillId="0" borderId="1" xfId="0" applyNumberFormat="1" applyFont="1" applyBorder="1" applyAlignment="1"/>
    <xf numFmtId="0" fontId="12" fillId="0" borderId="4" xfId="0" applyFont="1" applyBorder="1" applyAlignment="1">
      <alignment horizontal="left"/>
    </xf>
    <xf numFmtId="0" fontId="12" fillId="0" borderId="4" xfId="0" applyFont="1" applyBorder="1" applyAlignment="1">
      <alignment wrapText="1"/>
    </xf>
    <xf numFmtId="175" fontId="1" fillId="0" borderId="11" xfId="0" applyNumberFormat="1" applyFont="1" applyBorder="1" applyAlignment="1">
      <alignment horizontal="left"/>
    </xf>
    <xf numFmtId="0" fontId="1" fillId="0" borderId="2" xfId="0" applyFont="1" applyBorder="1" applyAlignment="1">
      <alignment horizontal="left"/>
    </xf>
    <xf numFmtId="165" fontId="13" fillId="0" borderId="1" xfId="0" applyNumberFormat="1" applyFont="1" applyBorder="1" applyAlignment="1"/>
    <xf numFmtId="167" fontId="1" fillId="0" borderId="1" xfId="0" applyNumberFormat="1" applyFont="1" applyBorder="1" applyAlignment="1"/>
    <xf numFmtId="176" fontId="1" fillId="0" borderId="2" xfId="0" applyNumberFormat="1" applyFont="1" applyBorder="1" applyAlignment="1"/>
    <xf numFmtId="177" fontId="1" fillId="0" borderId="1" xfId="0" applyNumberFormat="1" applyFont="1" applyBorder="1" applyAlignment="1">
      <alignment horizontal="left"/>
    </xf>
    <xf numFmtId="177" fontId="1" fillId="0" borderId="11" xfId="0" applyNumberFormat="1" applyFont="1" applyBorder="1" applyAlignment="1">
      <alignment horizontal="left"/>
    </xf>
    <xf numFmtId="177" fontId="1" fillId="0" borderId="1" xfId="0" applyNumberFormat="1" applyFont="1" applyBorder="1" applyAlignment="1"/>
    <xf numFmtId="0" fontId="1" fillId="0" borderId="4" xfId="0" applyFont="1" applyBorder="1" applyAlignment="1"/>
    <xf numFmtId="0" fontId="2" fillId="0" borderId="11" xfId="0" applyFont="1" applyBorder="1" applyAlignment="1">
      <alignment horizontal="center"/>
    </xf>
    <xf numFmtId="0" fontId="2" fillId="0" borderId="1" xfId="0" applyFont="1" applyBorder="1" applyAlignment="1">
      <alignment horizontal="center"/>
    </xf>
    <xf numFmtId="0" fontId="3" fillId="0" borderId="4" xfId="0" applyFont="1" applyBorder="1" applyAlignment="1">
      <alignment horizontal="center"/>
    </xf>
    <xf numFmtId="0" fontId="3" fillId="0" borderId="15" xfId="0" applyFont="1" applyBorder="1" applyAlignment="1">
      <alignment horizontal="center"/>
    </xf>
    <xf numFmtId="0" fontId="5" fillId="0" borderId="1" xfId="0" applyFont="1" applyBorder="1" applyAlignment="1">
      <alignment wrapText="1"/>
    </xf>
    <xf numFmtId="0" fontId="2" fillId="0" borderId="2" xfId="0" applyFont="1" applyBorder="1" applyAlignment="1">
      <alignment horizontal="center"/>
    </xf>
    <xf numFmtId="0" fontId="2" fillId="0" borderId="4" xfId="0" applyFont="1" applyBorder="1" applyAlignment="1">
      <alignment horizontal="center"/>
    </xf>
    <xf numFmtId="0" fontId="5" fillId="0" borderId="1" xfId="0" applyFont="1" applyBorder="1" applyAlignment="1">
      <alignment horizontal="left"/>
    </xf>
    <xf numFmtId="0" fontId="2" fillId="0" borderId="15" xfId="0" applyFont="1" applyBorder="1" applyAlignment="1">
      <alignment horizontal="center"/>
    </xf>
    <xf numFmtId="0" fontId="2" fillId="0" borderId="7" xfId="0" applyFont="1" applyBorder="1" applyAlignment="1">
      <alignment horizontal="center"/>
    </xf>
    <xf numFmtId="0" fontId="5" fillId="0" borderId="4" xfId="0" applyFont="1" applyBorder="1" applyAlignment="1">
      <alignment horizontal="left"/>
    </xf>
    <xf numFmtId="0" fontId="2" fillId="0" borderId="1" xfId="0" applyFont="1" applyBorder="1" applyAlignment="1">
      <alignment horizontal="center" wrapText="1"/>
    </xf>
    <xf numFmtId="0" fontId="1" fillId="0" borderId="17" xfId="0" applyFont="1" applyBorder="1" applyAlignment="1">
      <alignment horizontal="left"/>
    </xf>
    <xf numFmtId="0" fontId="2" fillId="0" borderId="11" xfId="0" applyFont="1" applyBorder="1" applyAlignment="1">
      <alignment horizontal="left"/>
    </xf>
    <xf numFmtId="0" fontId="2" fillId="0" borderId="19" xfId="0" applyFont="1" applyBorder="1" applyAlignment="1">
      <alignment horizontal="center" wrapText="1"/>
    </xf>
    <xf numFmtId="0" fontId="2" fillId="0" borderId="20" xfId="0" applyFont="1" applyBorder="1" applyAlignment="1">
      <alignment horizontal="center"/>
    </xf>
    <xf numFmtId="0" fontId="2" fillId="0" borderId="20" xfId="0" applyFont="1" applyBorder="1" applyAlignment="1">
      <alignment horizontal="center" wrapText="1"/>
    </xf>
    <xf numFmtId="0" fontId="15" fillId="0" borderId="7" xfId="0" applyFont="1" applyBorder="1" applyAlignment="1">
      <alignment horizontal="left"/>
    </xf>
    <xf numFmtId="0" fontId="1" fillId="0" borderId="8" xfId="0" applyFont="1" applyBorder="1" applyAlignment="1">
      <alignment horizontal="left"/>
    </xf>
    <xf numFmtId="0" fontId="15" fillId="0" borderId="8" xfId="0" applyFont="1" applyBorder="1" applyAlignment="1">
      <alignment horizontal="left"/>
    </xf>
    <xf numFmtId="0" fontId="1" fillId="0" borderId="10" xfId="0" applyFont="1" applyBorder="1" applyAlignment="1">
      <alignment horizontal="left"/>
    </xf>
    <xf numFmtId="179" fontId="7" fillId="0" borderId="2" xfId="0" applyNumberFormat="1" applyFont="1" applyBorder="1" applyAlignment="1"/>
    <xf numFmtId="180" fontId="7" fillId="0" borderId="2" xfId="0" applyNumberFormat="1" applyFont="1" applyBorder="1" applyAlignment="1"/>
    <xf numFmtId="0" fontId="1" fillId="0" borderId="2" xfId="0" applyFont="1" applyBorder="1" applyAlignment="1"/>
    <xf numFmtId="179" fontId="7" fillId="0" borderId="2" xfId="0" applyNumberFormat="1" applyFont="1" applyBorder="1" applyAlignment="1"/>
    <xf numFmtId="177" fontId="1" fillId="0" borderId="2" xfId="0" applyNumberFormat="1" applyFont="1" applyBorder="1" applyAlignment="1">
      <alignment horizontal="left"/>
    </xf>
    <xf numFmtId="0" fontId="2" fillId="0" borderId="1" xfId="0" applyFont="1" applyBorder="1" applyAlignment="1">
      <alignment horizontal="left"/>
    </xf>
    <xf numFmtId="169" fontId="1" fillId="0" borderId="11" xfId="0" applyNumberFormat="1" applyFont="1" applyBorder="1" applyAlignment="1"/>
    <xf numFmtId="180" fontId="7" fillId="0" borderId="2" xfId="0" applyNumberFormat="1" applyFont="1" applyBorder="1" applyAlignment="1"/>
    <xf numFmtId="180" fontId="1" fillId="0" borderId="2" xfId="0" applyNumberFormat="1" applyFont="1" applyBorder="1" applyAlignment="1"/>
    <xf numFmtId="180" fontId="7" fillId="0" borderId="2" xfId="0" applyNumberFormat="1" applyFont="1" applyBorder="1" applyAlignment="1"/>
    <xf numFmtId="0" fontId="2" fillId="0" borderId="1" xfId="0" applyFont="1" applyBorder="1" applyAlignment="1">
      <alignment horizontal="left" indent="1"/>
    </xf>
    <xf numFmtId="180" fontId="7" fillId="0" borderId="13" xfId="0" applyNumberFormat="1" applyFont="1" applyBorder="1" applyAlignment="1"/>
    <xf numFmtId="180" fontId="7" fillId="0" borderId="13" xfId="0" applyNumberFormat="1" applyFont="1" applyBorder="1" applyAlignment="1"/>
    <xf numFmtId="180" fontId="7" fillId="0" borderId="10" xfId="0" applyNumberFormat="1" applyFont="1" applyBorder="1" applyAlignment="1"/>
    <xf numFmtId="180" fontId="7" fillId="0" borderId="10" xfId="0" applyNumberFormat="1" applyFont="1" applyBorder="1" applyAlignment="1"/>
    <xf numFmtId="181" fontId="7" fillId="0" borderId="2" xfId="0" applyNumberFormat="1" applyFont="1" applyBorder="1" applyAlignment="1"/>
    <xf numFmtId="182" fontId="1" fillId="0" borderId="2" xfId="0" applyNumberFormat="1" applyFont="1" applyBorder="1" applyAlignment="1">
      <alignment horizontal="left"/>
    </xf>
    <xf numFmtId="181" fontId="1" fillId="0" borderId="2" xfId="0" applyNumberFormat="1" applyFont="1" applyBorder="1" applyAlignment="1">
      <alignment horizontal="left"/>
    </xf>
    <xf numFmtId="182" fontId="2" fillId="0" borderId="2" xfId="0" applyNumberFormat="1" applyFont="1" applyBorder="1" applyAlignment="1">
      <alignment horizontal="left"/>
    </xf>
    <xf numFmtId="182" fontId="1" fillId="0" borderId="7" xfId="0" applyNumberFormat="1" applyFont="1" applyBorder="1" applyAlignment="1">
      <alignment horizontal="left"/>
    </xf>
    <xf numFmtId="182" fontId="1" fillId="0" borderId="15" xfId="0" applyNumberFormat="1" applyFont="1" applyBorder="1" applyAlignment="1">
      <alignment horizontal="left"/>
    </xf>
    <xf numFmtId="0" fontId="15" fillId="0" borderId="1" xfId="0" applyFont="1" applyBorder="1" applyAlignment="1">
      <alignment horizontal="left"/>
    </xf>
    <xf numFmtId="0" fontId="1" fillId="0" borderId="19" xfId="0" applyFont="1" applyBorder="1" applyAlignment="1">
      <alignment horizontal="left"/>
    </xf>
    <xf numFmtId="0" fontId="1" fillId="0" borderId="20" xfId="0" applyFont="1" applyBorder="1" applyAlignment="1">
      <alignment horizontal="left"/>
    </xf>
    <xf numFmtId="179" fontId="1" fillId="0" borderId="2" xfId="0" applyNumberFormat="1" applyFont="1" applyBorder="1" applyAlignment="1"/>
    <xf numFmtId="179" fontId="1" fillId="0" borderId="11" xfId="0" applyNumberFormat="1" applyFont="1" applyBorder="1" applyAlignment="1"/>
    <xf numFmtId="180" fontId="1" fillId="0" borderId="13" xfId="0" applyNumberFormat="1" applyFont="1" applyBorder="1" applyAlignment="1"/>
    <xf numFmtId="180" fontId="1" fillId="0" borderId="10" xfId="0" applyNumberFormat="1" applyFont="1" applyBorder="1" applyAlignment="1"/>
    <xf numFmtId="175" fontId="1" fillId="0" borderId="11" xfId="0" applyNumberFormat="1" applyFont="1" applyBorder="1" applyAlignment="1"/>
    <xf numFmtId="183" fontId="1" fillId="0" borderId="2" xfId="0" applyNumberFormat="1" applyFont="1" applyBorder="1" applyAlignment="1"/>
    <xf numFmtId="181" fontId="1" fillId="0" borderId="2" xfId="0" applyNumberFormat="1" applyFont="1" applyBorder="1" applyAlignment="1"/>
    <xf numFmtId="181" fontId="7" fillId="0" borderId="2" xfId="0" applyNumberFormat="1" applyFont="1" applyBorder="1" applyAlignment="1"/>
    <xf numFmtId="182" fontId="1" fillId="0" borderId="4" xfId="0" applyNumberFormat="1" applyFont="1" applyBorder="1" applyAlignment="1">
      <alignment horizontal="left"/>
    </xf>
    <xf numFmtId="0" fontId="1" fillId="0" borderId="4" xfId="0" applyFont="1" applyBorder="1" applyAlignment="1">
      <alignment wrapText="1"/>
    </xf>
    <xf numFmtId="0" fontId="11" fillId="0" borderId="4" xfId="0" applyFont="1" applyBorder="1" applyAlignment="1">
      <alignment horizontal="left"/>
    </xf>
    <xf numFmtId="0" fontId="17" fillId="0" borderId="4" xfId="0" applyFont="1" applyBorder="1" applyAlignment="1">
      <alignment horizontal="left"/>
    </xf>
    <xf numFmtId="0" fontId="11" fillId="0" borderId="2" xfId="0" applyFont="1" applyBorder="1" applyAlignment="1">
      <alignment horizontal="left"/>
    </xf>
    <xf numFmtId="0" fontId="12" fillId="0" borderId="2" xfId="0" applyFont="1" applyBorder="1" applyAlignment="1">
      <alignment wrapText="1"/>
    </xf>
    <xf numFmtId="0" fontId="12" fillId="0" borderId="2" xfId="0" applyFont="1" applyBorder="1" applyAlignment="1">
      <alignment horizontal="left"/>
    </xf>
    <xf numFmtId="0" fontId="2" fillId="0" borderId="2" xfId="0" applyFont="1" applyBorder="1" applyAlignment="1">
      <alignment horizontal="left"/>
    </xf>
    <xf numFmtId="0" fontId="18" fillId="0" borderId="1" xfId="0" applyFont="1" applyBorder="1" applyAlignment="1">
      <alignment horizontal="left"/>
    </xf>
    <xf numFmtId="0" fontId="14" fillId="0" borderId="2" xfId="0" applyFont="1" applyBorder="1" applyAlignment="1">
      <alignment horizontal="center" wrapText="1"/>
    </xf>
    <xf numFmtId="179" fontId="1" fillId="0" borderId="1" xfId="0" applyNumberFormat="1" applyFont="1" applyBorder="1" applyAlignment="1"/>
    <xf numFmtId="169" fontId="1" fillId="0" borderId="2" xfId="0" applyNumberFormat="1" applyFont="1" applyBorder="1" applyAlignment="1"/>
    <xf numFmtId="181" fontId="1" fillId="0" borderId="11" xfId="0" applyNumberFormat="1" applyFont="1" applyBorder="1" applyAlignment="1">
      <alignment horizontal="left"/>
    </xf>
    <xf numFmtId="169" fontId="1" fillId="0" borderId="4" xfId="0" applyNumberFormat="1" applyFont="1" applyBorder="1" applyAlignment="1">
      <alignment horizontal="left"/>
    </xf>
    <xf numFmtId="181" fontId="1" fillId="0" borderId="11" xfId="0" applyNumberFormat="1" applyFont="1" applyBorder="1" applyAlignment="1"/>
    <xf numFmtId="180" fontId="10" fillId="0" borderId="2" xfId="0" applyNumberFormat="1" applyFont="1" applyBorder="1" applyAlignment="1"/>
    <xf numFmtId="169" fontId="15" fillId="0" borderId="11" xfId="0" applyNumberFormat="1" applyFont="1" applyBorder="1" applyAlignment="1"/>
    <xf numFmtId="180" fontId="10" fillId="0" borderId="2" xfId="0" applyNumberFormat="1" applyFont="1" applyBorder="1" applyAlignment="1"/>
    <xf numFmtId="180" fontId="15" fillId="0" borderId="2" xfId="0" applyNumberFormat="1" applyFont="1" applyBorder="1" applyAlignment="1"/>
    <xf numFmtId="180" fontId="10" fillId="0" borderId="13" xfId="0" applyNumberFormat="1" applyFont="1" applyBorder="1" applyAlignment="1"/>
    <xf numFmtId="180" fontId="10" fillId="0" borderId="10" xfId="0" applyNumberFormat="1" applyFont="1" applyBorder="1" applyAlignment="1"/>
    <xf numFmtId="183" fontId="15" fillId="0" borderId="2" xfId="0" applyNumberFormat="1" applyFont="1" applyBorder="1" applyAlignment="1"/>
    <xf numFmtId="175" fontId="15" fillId="0" borderId="11" xfId="0" applyNumberFormat="1" applyFont="1" applyBorder="1" applyAlignment="1"/>
    <xf numFmtId="181" fontId="10" fillId="0" borderId="2" xfId="0" applyNumberFormat="1" applyFont="1" applyBorder="1" applyAlignment="1"/>
    <xf numFmtId="169" fontId="1" fillId="0" borderId="4" xfId="0" applyNumberFormat="1" applyFont="1" applyBorder="1" applyAlignment="1"/>
    <xf numFmtId="0" fontId="1" fillId="0" borderId="16" xfId="0" applyFont="1" applyBorder="1" applyAlignment="1">
      <alignment horizontal="left"/>
    </xf>
    <xf numFmtId="0" fontId="11" fillId="0" borderId="1" xfId="0" applyFont="1" applyBorder="1" applyAlignment="1">
      <alignment horizontal="left"/>
    </xf>
    <xf numFmtId="0" fontId="11" fillId="0" borderId="11" xfId="0" applyFont="1" applyBorder="1" applyAlignment="1">
      <alignment horizontal="left"/>
    </xf>
    <xf numFmtId="0" fontId="19" fillId="0" borderId="1" xfId="0" applyFont="1" applyBorder="1" applyAlignment="1">
      <alignment wrapText="1"/>
    </xf>
    <xf numFmtId="0" fontId="1" fillId="0" borderId="24" xfId="0" applyFont="1" applyBorder="1" applyAlignment="1">
      <alignment horizontal="left"/>
    </xf>
    <xf numFmtId="0" fontId="1" fillId="0" borderId="25" xfId="0" applyFont="1" applyBorder="1" applyAlignment="1">
      <alignment horizontal="left"/>
    </xf>
    <xf numFmtId="0" fontId="19" fillId="0" borderId="24" xfId="0" applyFont="1" applyBorder="1" applyAlignment="1">
      <alignment horizontal="center" wrapText="1"/>
    </xf>
    <xf numFmtId="0" fontId="13" fillId="0" borderId="1" xfId="0" applyFont="1" applyBorder="1" applyAlignment="1">
      <alignment horizontal="left"/>
    </xf>
    <xf numFmtId="0" fontId="19" fillId="0" borderId="1" xfId="0" applyFont="1" applyBorder="1" applyAlignment="1">
      <alignment horizontal="center" wrapText="1"/>
    </xf>
    <xf numFmtId="0" fontId="19" fillId="0" borderId="26" xfId="0" applyFont="1" applyBorder="1" applyAlignment="1">
      <alignment horizontal="center" wrapText="1"/>
    </xf>
    <xf numFmtId="0" fontId="1" fillId="0" borderId="26" xfId="0" applyFont="1" applyBorder="1" applyAlignment="1">
      <alignment horizontal="left"/>
    </xf>
    <xf numFmtId="181" fontId="1" fillId="0" borderId="27" xfId="0" applyNumberFormat="1" applyFont="1" applyBorder="1" applyAlignment="1">
      <alignment horizontal="center"/>
    </xf>
    <xf numFmtId="0" fontId="1" fillId="0" borderId="8" xfId="0" applyFont="1" applyBorder="1" applyAlignment="1">
      <alignment horizontal="center"/>
    </xf>
    <xf numFmtId="0" fontId="1" fillId="0" borderId="10" xfId="0" applyFont="1" applyBorder="1" applyAlignment="1">
      <alignment horizontal="center"/>
    </xf>
    <xf numFmtId="0" fontId="2" fillId="0" borderId="25" xfId="0" applyFont="1" applyBorder="1" applyAlignment="1">
      <alignment wrapText="1"/>
    </xf>
    <xf numFmtId="184" fontId="6" fillId="0" borderId="27" xfId="0" applyNumberFormat="1" applyFont="1" applyBorder="1" applyAlignment="1"/>
    <xf numFmtId="184" fontId="2" fillId="0" borderId="8" xfId="0" applyNumberFormat="1" applyFont="1" applyBorder="1" applyAlignment="1"/>
    <xf numFmtId="184" fontId="6" fillId="0" borderId="8" xfId="0" applyNumberFormat="1" applyFont="1" applyBorder="1" applyAlignment="1"/>
    <xf numFmtId="184" fontId="2" fillId="0" borderId="10" xfId="0" applyNumberFormat="1" applyFont="1" applyBorder="1" applyAlignment="1"/>
    <xf numFmtId="181" fontId="2" fillId="0" borderId="3" xfId="0" applyNumberFormat="1" applyFont="1" applyBorder="1" applyAlignment="1"/>
    <xf numFmtId="184" fontId="2" fillId="0" borderId="2" xfId="0" applyNumberFormat="1" applyFont="1" applyBorder="1" applyAlignment="1"/>
    <xf numFmtId="181" fontId="2" fillId="0" borderId="1" xfId="0" applyNumberFormat="1" applyFont="1" applyBorder="1" applyAlignment="1"/>
    <xf numFmtId="184" fontId="6" fillId="0" borderId="26" xfId="0" applyNumberFormat="1" applyFont="1" applyBorder="1" applyAlignment="1"/>
    <xf numFmtId="184" fontId="6" fillId="0" borderId="28" xfId="0" applyNumberFormat="1" applyFont="1" applyBorder="1" applyAlignment="1"/>
    <xf numFmtId="184" fontId="2" fillId="0" borderId="4" xfId="0" applyNumberFormat="1" applyFont="1" applyBorder="1" applyAlignment="1"/>
    <xf numFmtId="184" fontId="6" fillId="0" borderId="4" xfId="0" applyNumberFormat="1" applyFont="1" applyBorder="1" applyAlignment="1"/>
    <xf numFmtId="184" fontId="6" fillId="0" borderId="2" xfId="0" applyNumberFormat="1" applyFont="1" applyBorder="1" applyAlignment="1"/>
    <xf numFmtId="0" fontId="1" fillId="0" borderId="29" xfId="0" applyFont="1" applyBorder="1" applyAlignment="1"/>
    <xf numFmtId="0" fontId="1" fillId="0" borderId="8" xfId="0" applyFont="1" applyBorder="1" applyAlignment="1"/>
    <xf numFmtId="0" fontId="1" fillId="0" borderId="10" xfId="0" applyFont="1" applyBorder="1" applyAlignment="1"/>
    <xf numFmtId="0" fontId="1" fillId="0" borderId="3" xfId="0" applyFont="1" applyBorder="1" applyAlignment="1"/>
    <xf numFmtId="0" fontId="1" fillId="0" borderId="26" xfId="0" applyFont="1" applyBorder="1" applyAlignment="1"/>
    <xf numFmtId="181" fontId="7" fillId="0" borderId="28" xfId="0" applyNumberFormat="1" applyFont="1" applyBorder="1" applyAlignment="1"/>
    <xf numFmtId="181" fontId="7" fillId="0" borderId="4" xfId="0" applyNumberFormat="1" applyFont="1" applyBorder="1" applyAlignment="1"/>
    <xf numFmtId="0" fontId="1" fillId="0" borderId="5" xfId="0" applyFont="1" applyBorder="1" applyAlignment="1"/>
    <xf numFmtId="181" fontId="7" fillId="0" borderId="25" xfId="0" applyNumberFormat="1" applyFont="1" applyBorder="1" applyAlignment="1"/>
    <xf numFmtId="181" fontId="7" fillId="0" borderId="29" xfId="0" applyNumberFormat="1" applyFont="1" applyBorder="1" applyAlignment="1"/>
    <xf numFmtId="181" fontId="7" fillId="0" borderId="8" xfId="0" applyNumberFormat="1" applyFont="1" applyBorder="1" applyAlignment="1"/>
    <xf numFmtId="181" fontId="7" fillId="0" borderId="10" xfId="0" applyNumberFormat="1" applyFont="1" applyBorder="1" applyAlignment="1"/>
    <xf numFmtId="181" fontId="7" fillId="0" borderId="1" xfId="0" applyNumberFormat="1" applyFont="1" applyBorder="1" applyAlignment="1"/>
    <xf numFmtId="181" fontId="7" fillId="0" borderId="26" xfId="0" applyNumberFormat="1" applyFont="1" applyBorder="1" applyAlignment="1"/>
    <xf numFmtId="0" fontId="1" fillId="0" borderId="30" xfId="0" applyFont="1" applyBorder="1" applyAlignment="1"/>
    <xf numFmtId="0" fontId="1" fillId="0" borderId="31" xfId="0" applyFont="1" applyBorder="1" applyAlignment="1"/>
    <xf numFmtId="0" fontId="1" fillId="0" borderId="32" xfId="0" applyFont="1" applyBorder="1" applyAlignment="1"/>
    <xf numFmtId="0" fontId="1" fillId="0" borderId="33" xfId="0" applyFont="1" applyBorder="1" applyAlignment="1"/>
    <xf numFmtId="0" fontId="1" fillId="0" borderId="12" xfId="0" applyFont="1" applyBorder="1" applyAlignment="1"/>
    <xf numFmtId="0" fontId="1" fillId="0" borderId="34" xfId="0" applyFont="1" applyBorder="1" applyAlignment="1"/>
    <xf numFmtId="0" fontId="1" fillId="0" borderId="35" xfId="0" applyFont="1" applyBorder="1" applyAlignment="1"/>
    <xf numFmtId="181" fontId="6" fillId="0" borderId="36" xfId="0" applyNumberFormat="1" applyFont="1" applyBorder="1" applyAlignment="1"/>
    <xf numFmtId="0" fontId="1" fillId="0" borderId="0" xfId="0" applyFont="1" applyAlignment="1"/>
    <xf numFmtId="181" fontId="6" fillId="0" borderId="37" xfId="0" applyNumberFormat="1" applyFont="1" applyBorder="1" applyAlignment="1"/>
    <xf numFmtId="181" fontId="6" fillId="0" borderId="29" xfId="0" applyNumberFormat="1" applyFont="1" applyBorder="1" applyAlignment="1"/>
    <xf numFmtId="0" fontId="2" fillId="0" borderId="8" xfId="0" applyFont="1" applyBorder="1" applyAlignment="1"/>
    <xf numFmtId="181" fontId="6" fillId="0" borderId="8" xfId="0" applyNumberFormat="1" applyFont="1" applyBorder="1" applyAlignment="1"/>
    <xf numFmtId="181" fontId="6" fillId="0" borderId="10" xfId="0" applyNumberFormat="1" applyFont="1" applyBorder="1" applyAlignment="1"/>
    <xf numFmtId="0" fontId="2" fillId="0" borderId="0" xfId="0" applyFont="1" applyAlignment="1"/>
    <xf numFmtId="181" fontId="6" fillId="0" borderId="7" xfId="0" applyNumberFormat="1" applyFont="1" applyBorder="1" applyAlignment="1"/>
    <xf numFmtId="0" fontId="1" fillId="0" borderId="38" xfId="0" applyFont="1" applyBorder="1" applyAlignment="1"/>
    <xf numFmtId="181" fontId="1" fillId="0" borderId="4" xfId="0" applyNumberFormat="1" applyFont="1" applyBorder="1" applyAlignment="1"/>
    <xf numFmtId="0" fontId="1" fillId="0" borderId="28" xfId="0" applyFont="1" applyBorder="1" applyAlignment="1">
      <alignment horizontal="left"/>
    </xf>
    <xf numFmtId="181" fontId="7" fillId="0" borderId="4" xfId="0" applyNumberFormat="1" applyFont="1" applyBorder="1" applyAlignment="1"/>
    <xf numFmtId="0" fontId="1" fillId="0" borderId="37" xfId="0" applyFont="1" applyBorder="1" applyAlignment="1"/>
    <xf numFmtId="0" fontId="1" fillId="0" borderId="38" xfId="0" applyFont="1" applyBorder="1" applyAlignment="1">
      <alignment horizontal="left"/>
    </xf>
    <xf numFmtId="181" fontId="7" fillId="0" borderId="28" xfId="0" applyNumberFormat="1" applyFont="1" applyBorder="1" applyAlignment="1"/>
    <xf numFmtId="181" fontId="7" fillId="0" borderId="25" xfId="0" applyNumberFormat="1" applyFont="1" applyBorder="1" applyAlignment="1"/>
    <xf numFmtId="181" fontId="1" fillId="0" borderId="38" xfId="0" applyNumberFormat="1" applyFont="1" applyBorder="1" applyAlignment="1"/>
    <xf numFmtId="181" fontId="1" fillId="0" borderId="7" xfId="0" applyNumberFormat="1" applyFont="1" applyBorder="1" applyAlignment="1"/>
    <xf numFmtId="181" fontId="1" fillId="0" borderId="15" xfId="0" applyNumberFormat="1" applyFont="1" applyBorder="1" applyAlignment="1"/>
    <xf numFmtId="181" fontId="1" fillId="0" borderId="37" xfId="0" applyNumberFormat="1" applyFont="1" applyBorder="1" applyAlignment="1"/>
    <xf numFmtId="181" fontId="1" fillId="0" borderId="0" xfId="0" applyNumberFormat="1" applyFont="1" applyAlignment="1"/>
    <xf numFmtId="181" fontId="1" fillId="0" borderId="29" xfId="0" applyNumberFormat="1" applyFont="1" applyBorder="1" applyAlignment="1"/>
    <xf numFmtId="181" fontId="1" fillId="0" borderId="10" xfId="0" applyNumberFormat="1" applyFont="1" applyBorder="1" applyAlignment="1"/>
    <xf numFmtId="181" fontId="1" fillId="0" borderId="8" xfId="0" applyNumberFormat="1" applyFont="1" applyBorder="1" applyAlignment="1"/>
    <xf numFmtId="181" fontId="1" fillId="0" borderId="39" xfId="0" applyNumberFormat="1" applyFont="1" applyBorder="1" applyAlignment="1"/>
    <xf numFmtId="0" fontId="1" fillId="0" borderId="29" xfId="0" applyFont="1" applyBorder="1" applyAlignment="1">
      <alignment horizontal="left"/>
    </xf>
    <xf numFmtId="181" fontId="15" fillId="0" borderId="29" xfId="0" applyNumberFormat="1" applyFont="1" applyBorder="1" applyAlignment="1"/>
    <xf numFmtId="181" fontId="7" fillId="0" borderId="2" xfId="0" applyNumberFormat="1" applyFont="1" applyBorder="1" applyAlignment="1"/>
    <xf numFmtId="181" fontId="1" fillId="0" borderId="26" xfId="0" applyNumberFormat="1" applyFont="1" applyBorder="1" applyAlignment="1"/>
    <xf numFmtId="0" fontId="1" fillId="0" borderId="0" xfId="0" applyFont="1" applyAlignment="1">
      <alignment horizontal="left"/>
    </xf>
    <xf numFmtId="181" fontId="1" fillId="0" borderId="28" xfId="0" applyNumberFormat="1" applyFont="1" applyBorder="1" applyAlignment="1"/>
    <xf numFmtId="181" fontId="1" fillId="0" borderId="25" xfId="0" applyNumberFormat="1" applyFont="1" applyBorder="1" applyAlignment="1"/>
    <xf numFmtId="181" fontId="1" fillId="0" borderId="2" xfId="0" applyNumberFormat="1" applyFont="1" applyBorder="1" applyAlignment="1"/>
    <xf numFmtId="184" fontId="6" fillId="0" borderId="40" xfId="0" applyNumberFormat="1" applyFont="1" applyBorder="1" applyAlignment="1"/>
    <xf numFmtId="181" fontId="2" fillId="0" borderId="41" xfId="0" applyNumberFormat="1" applyFont="1" applyBorder="1" applyAlignment="1"/>
    <xf numFmtId="184" fontId="6" fillId="0" borderId="42" xfId="0" applyNumberFormat="1" applyFont="1" applyBorder="1" applyAlignment="1"/>
    <xf numFmtId="181" fontId="2" fillId="0" borderId="43" xfId="0" applyNumberFormat="1" applyFont="1" applyBorder="1" applyAlignment="1"/>
    <xf numFmtId="184" fontId="2" fillId="0" borderId="42" xfId="0" applyNumberFormat="1" applyFont="1" applyBorder="1" applyAlignment="1"/>
    <xf numFmtId="184" fontId="6" fillId="0" borderId="44" xfId="0" applyNumberFormat="1" applyFont="1" applyBorder="1" applyAlignment="1"/>
    <xf numFmtId="0" fontId="1" fillId="0" borderId="45" xfId="0" applyFont="1" applyBorder="1" applyAlignment="1">
      <alignment horizontal="left"/>
    </xf>
    <xf numFmtId="0" fontId="1" fillId="0" borderId="46" xfId="0" applyFont="1" applyBorder="1" applyAlignment="1">
      <alignment horizontal="left"/>
    </xf>
    <xf numFmtId="0" fontId="1" fillId="0" borderId="47" xfId="0" applyFont="1" applyBorder="1" applyAlignment="1">
      <alignment horizontal="left"/>
    </xf>
    <xf numFmtId="0" fontId="11" fillId="0" borderId="2" xfId="0" applyFont="1" applyBorder="1" applyAlignment="1">
      <alignment wrapText="1"/>
    </xf>
    <xf numFmtId="0" fontId="12" fillId="0" borderId="1" xfId="0" applyFont="1" applyBorder="1" applyAlignment="1">
      <alignment horizontal="left"/>
    </xf>
    <xf numFmtId="0" fontId="3" fillId="0" borderId="1" xfId="0" applyFont="1" applyBorder="1" applyAlignment="1">
      <alignment horizontal="center"/>
    </xf>
    <xf numFmtId="0" fontId="21" fillId="0" borderId="1" xfId="0" applyFont="1" applyBorder="1" applyAlignment="1">
      <alignment wrapText="1"/>
    </xf>
    <xf numFmtId="0" fontId="19" fillId="0" borderId="1" xfId="0" applyFont="1" applyBorder="1" applyAlignment="1">
      <alignment horizontal="center"/>
    </xf>
    <xf numFmtId="0" fontId="19" fillId="0" borderId="11" xfId="0" applyFont="1" applyBorder="1" applyAlignment="1">
      <alignment horizontal="center" wrapText="1"/>
    </xf>
    <xf numFmtId="165" fontId="1" fillId="0" borderId="2" xfId="0" applyNumberFormat="1" applyFont="1" applyBorder="1" applyAlignment="1"/>
    <xf numFmtId="165" fontId="1" fillId="0" borderId="4" xfId="0" applyNumberFormat="1" applyFont="1" applyBorder="1" applyAlignment="1">
      <alignment horizontal="left"/>
    </xf>
    <xf numFmtId="0" fontId="1" fillId="0" borderId="8" xfId="0" applyFont="1" applyBorder="1" applyAlignment="1">
      <alignment wrapText="1"/>
    </xf>
    <xf numFmtId="169" fontId="1" fillId="0" borderId="8" xfId="0" applyNumberFormat="1" applyFont="1" applyBorder="1" applyAlignment="1">
      <alignment horizontal="left"/>
    </xf>
    <xf numFmtId="165" fontId="1" fillId="0" borderId="8" xfId="0" applyNumberFormat="1" applyFont="1" applyBorder="1" applyAlignment="1">
      <alignment horizontal="left"/>
    </xf>
    <xf numFmtId="165" fontId="1" fillId="0" borderId="4" xfId="0" applyNumberFormat="1" applyFont="1" applyBorder="1" applyAlignment="1">
      <alignment horizontal="left"/>
    </xf>
    <xf numFmtId="165" fontId="1" fillId="0" borderId="10" xfId="0" applyNumberFormat="1" applyFont="1" applyBorder="1" applyAlignment="1">
      <alignment horizontal="left"/>
    </xf>
    <xf numFmtId="0" fontId="1" fillId="0" borderId="7" xfId="0" applyFont="1" applyBorder="1" applyAlignment="1">
      <alignment wrapText="1"/>
    </xf>
    <xf numFmtId="169" fontId="1" fillId="0" borderId="7" xfId="0" applyNumberFormat="1" applyFont="1" applyBorder="1" applyAlignment="1">
      <alignment horizontal="left"/>
    </xf>
    <xf numFmtId="165" fontId="22" fillId="0" borderId="10" xfId="0" applyNumberFormat="1" applyFont="1" applyBorder="1" applyAlignment="1"/>
    <xf numFmtId="169" fontId="1" fillId="0" borderId="10" xfId="0" applyNumberFormat="1" applyFont="1" applyBorder="1" applyAlignment="1">
      <alignment horizontal="left"/>
    </xf>
    <xf numFmtId="165" fontId="22" fillId="0" borderId="10" xfId="0" applyNumberFormat="1" applyFont="1" applyBorder="1" applyAlignment="1"/>
    <xf numFmtId="165" fontId="13" fillId="0" borderId="8" xfId="0" applyNumberFormat="1" applyFont="1" applyBorder="1" applyAlignment="1">
      <alignment horizontal="left"/>
    </xf>
    <xf numFmtId="165" fontId="13" fillId="0" borderId="10" xfId="0" applyNumberFormat="1" applyFont="1" applyBorder="1" applyAlignment="1">
      <alignment horizontal="left"/>
    </xf>
    <xf numFmtId="169" fontId="1" fillId="0" borderId="9" xfId="0" applyNumberFormat="1" applyFont="1" applyBorder="1" applyAlignment="1">
      <alignment horizontal="left"/>
    </xf>
    <xf numFmtId="165" fontId="6" fillId="0" borderId="10" xfId="0" applyNumberFormat="1" applyFont="1" applyBorder="1" applyAlignment="1"/>
    <xf numFmtId="169" fontId="1" fillId="0" borderId="8" xfId="0" applyNumberFormat="1" applyFont="1" applyBorder="1" applyAlignment="1"/>
    <xf numFmtId="165" fontId="2" fillId="0" borderId="8" xfId="0" applyNumberFormat="1" applyFont="1" applyBorder="1" applyAlignment="1"/>
    <xf numFmtId="165" fontId="2" fillId="0" borderId="10" xfId="0" applyNumberFormat="1" applyFont="1" applyBorder="1" applyAlignment="1"/>
    <xf numFmtId="165" fontId="22" fillId="0" borderId="2" xfId="0" applyNumberFormat="1" applyFont="1" applyBorder="1" applyAlignment="1"/>
    <xf numFmtId="165" fontId="13" fillId="0" borderId="2" xfId="0" applyNumberFormat="1" applyFont="1" applyBorder="1" applyAlignment="1"/>
    <xf numFmtId="165" fontId="22" fillId="0" borderId="2" xfId="0" applyNumberFormat="1" applyFont="1" applyBorder="1" applyAlignment="1"/>
    <xf numFmtId="169" fontId="2" fillId="0" borderId="8" xfId="0" applyNumberFormat="1" applyFont="1" applyBorder="1" applyAlignment="1">
      <alignment horizontal="left"/>
    </xf>
    <xf numFmtId="165" fontId="1" fillId="0" borderId="2" xfId="0" applyNumberFormat="1" applyFont="1" applyBorder="1" applyAlignment="1">
      <alignment horizontal="left"/>
    </xf>
    <xf numFmtId="165" fontId="1" fillId="0" borderId="15" xfId="0" applyNumberFormat="1" applyFont="1" applyBorder="1" applyAlignment="1">
      <alignment horizontal="left"/>
    </xf>
    <xf numFmtId="165" fontId="7" fillId="0" borderId="11" xfId="0" applyNumberFormat="1" applyFont="1" applyBorder="1" applyAlignment="1"/>
    <xf numFmtId="165" fontId="13" fillId="0" borderId="2" xfId="0" applyNumberFormat="1" applyFont="1" applyBorder="1" applyAlignment="1">
      <alignment horizontal="left"/>
    </xf>
    <xf numFmtId="165" fontId="2" fillId="0" borderId="10" xfId="0" applyNumberFormat="1" applyFont="1" applyBorder="1" applyAlignment="1">
      <alignment horizontal="left"/>
    </xf>
    <xf numFmtId="165" fontId="13" fillId="0" borderId="8" xfId="0" applyNumberFormat="1" applyFont="1" applyBorder="1" applyAlignment="1"/>
    <xf numFmtId="165" fontId="13" fillId="0" borderId="10" xfId="0" applyNumberFormat="1" applyFont="1" applyBorder="1" applyAlignment="1"/>
    <xf numFmtId="165" fontId="6" fillId="0" borderId="48" xfId="0" applyNumberFormat="1" applyFont="1" applyBorder="1" applyAlignment="1"/>
    <xf numFmtId="165" fontId="2" fillId="0" borderId="46" xfId="0" applyNumberFormat="1" applyFont="1" applyBorder="1" applyAlignment="1"/>
    <xf numFmtId="165" fontId="2" fillId="0" borderId="48" xfId="0" applyNumberFormat="1" applyFont="1" applyBorder="1" applyAlignment="1"/>
    <xf numFmtId="165" fontId="6" fillId="0" borderId="48" xfId="0" applyNumberFormat="1" applyFont="1" applyBorder="1" applyAlignment="1"/>
    <xf numFmtId="0" fontId="2" fillId="0" borderId="46" xfId="0" applyFont="1" applyBorder="1" applyAlignment="1">
      <alignment wrapText="1"/>
    </xf>
    <xf numFmtId="169" fontId="2" fillId="0" borderId="46" xfId="0" applyNumberFormat="1" applyFont="1" applyBorder="1" applyAlignment="1"/>
    <xf numFmtId="0" fontId="21" fillId="0" borderId="1" xfId="0" applyFont="1" applyBorder="1" applyAlignment="1">
      <alignment horizontal="left"/>
    </xf>
    <xf numFmtId="165" fontId="7" fillId="0" borderId="2" xfId="0" applyNumberFormat="1" applyFont="1" applyBorder="1" applyAlignment="1"/>
    <xf numFmtId="165" fontId="7" fillId="0" borderId="4" xfId="0" applyNumberFormat="1" applyFont="1" applyBorder="1" applyAlignment="1"/>
    <xf numFmtId="175" fontId="1" fillId="0" borderId="4" xfId="0" applyNumberFormat="1" applyFont="1" applyBorder="1" applyAlignment="1">
      <alignment horizontal="left"/>
    </xf>
    <xf numFmtId="165" fontId="7" fillId="0" borderId="8" xfId="0" applyNumberFormat="1" applyFont="1" applyBorder="1" applyAlignment="1"/>
    <xf numFmtId="165" fontId="7" fillId="0" borderId="8" xfId="0" applyNumberFormat="1" applyFont="1" applyBorder="1" applyAlignment="1"/>
    <xf numFmtId="165" fontId="7" fillId="0" borderId="4" xfId="0" applyNumberFormat="1" applyFont="1" applyBorder="1" applyAlignment="1"/>
    <xf numFmtId="165" fontId="7" fillId="0" borderId="4" xfId="0" applyNumberFormat="1" applyFont="1" applyBorder="1" applyAlignment="1"/>
    <xf numFmtId="165" fontId="7" fillId="0" borderId="10" xfId="0" applyNumberFormat="1" applyFont="1" applyBorder="1" applyAlignment="1"/>
    <xf numFmtId="165" fontId="7" fillId="0" borderId="2" xfId="0" applyNumberFormat="1" applyFont="1" applyBorder="1" applyAlignment="1"/>
    <xf numFmtId="165" fontId="22" fillId="0" borderId="10" xfId="0" applyNumberFormat="1" applyFont="1" applyBorder="1" applyAlignment="1"/>
    <xf numFmtId="165" fontId="22" fillId="0" borderId="8" xfId="0" applyNumberFormat="1" applyFont="1" applyBorder="1" applyAlignment="1"/>
    <xf numFmtId="165" fontId="6" fillId="0" borderId="8" xfId="0" applyNumberFormat="1" applyFont="1" applyBorder="1" applyAlignment="1"/>
    <xf numFmtId="0" fontId="1" fillId="0" borderId="11" xfId="0" applyFont="1" applyBorder="1" applyAlignment="1">
      <alignment wrapText="1"/>
    </xf>
    <xf numFmtId="169" fontId="13" fillId="0" borderId="1" xfId="0" applyNumberFormat="1" applyFont="1" applyBorder="1" applyAlignment="1">
      <alignment horizontal="left"/>
    </xf>
    <xf numFmtId="165" fontId="6" fillId="0" borderId="2" xfId="0" applyNumberFormat="1" applyFont="1" applyBorder="1" applyAlignment="1"/>
    <xf numFmtId="169" fontId="2" fillId="0" borderId="1" xfId="0" applyNumberFormat="1" applyFont="1" applyBorder="1" applyAlignment="1">
      <alignment horizontal="left"/>
    </xf>
    <xf numFmtId="165" fontId="6" fillId="0" borderId="2" xfId="0" applyNumberFormat="1" applyFont="1" applyBorder="1" applyAlignment="1"/>
    <xf numFmtId="165" fontId="7" fillId="0" borderId="2" xfId="0" applyNumberFormat="1" applyFont="1" applyBorder="1" applyAlignment="1"/>
    <xf numFmtId="165" fontId="7" fillId="0" borderId="15" xfId="0" applyNumberFormat="1" applyFont="1" applyBorder="1" applyAlignment="1"/>
    <xf numFmtId="165" fontId="7" fillId="0" borderId="11" xfId="0" applyNumberFormat="1" applyFont="1" applyBorder="1" applyAlignment="1"/>
    <xf numFmtId="165" fontId="7" fillId="0" borderId="11" xfId="0" applyNumberFormat="1" applyFont="1" applyBorder="1" applyAlignment="1"/>
    <xf numFmtId="165" fontId="2" fillId="0" borderId="2" xfId="0" applyNumberFormat="1" applyFont="1" applyBorder="1" applyAlignment="1"/>
    <xf numFmtId="170" fontId="1" fillId="0" borderId="15" xfId="0" applyNumberFormat="1" applyFont="1" applyBorder="1" applyAlignment="1">
      <alignment horizontal="left"/>
    </xf>
    <xf numFmtId="170" fontId="1" fillId="0" borderId="7" xfId="0" applyNumberFormat="1" applyFont="1" applyBorder="1" applyAlignment="1">
      <alignment horizontal="left"/>
    </xf>
    <xf numFmtId="165" fontId="22" fillId="0" borderId="1" xfId="0" applyNumberFormat="1" applyFont="1" applyBorder="1" applyAlignment="1"/>
    <xf numFmtId="165" fontId="22" fillId="0" borderId="1" xfId="0" applyNumberFormat="1" applyFont="1" applyBorder="1" applyAlignment="1"/>
    <xf numFmtId="165" fontId="22" fillId="0" borderId="11" xfId="0" applyNumberFormat="1" applyFont="1" applyBorder="1" applyAlignment="1"/>
    <xf numFmtId="165" fontId="6" fillId="0" borderId="13" xfId="0" applyNumberFormat="1" applyFont="1" applyBorder="1" applyAlignment="1"/>
    <xf numFmtId="169" fontId="1" fillId="0" borderId="12" xfId="0" applyNumberFormat="1" applyFont="1" applyBorder="1" applyAlignment="1"/>
    <xf numFmtId="165" fontId="6" fillId="0" borderId="12" xfId="0" applyNumberFormat="1" applyFont="1" applyBorder="1" applyAlignment="1"/>
    <xf numFmtId="165" fontId="6" fillId="0" borderId="46" xfId="0" applyNumberFormat="1" applyFont="1" applyBorder="1" applyAlignment="1"/>
    <xf numFmtId="165" fontId="6" fillId="0" borderId="49" xfId="0" applyNumberFormat="1" applyFont="1" applyBorder="1" applyAlignment="1"/>
    <xf numFmtId="165" fontId="6" fillId="0" borderId="50" xfId="0" applyNumberFormat="1" applyFont="1" applyBorder="1" applyAlignment="1"/>
    <xf numFmtId="0" fontId="2" fillId="0" borderId="11" xfId="0" applyFont="1" applyBorder="1" applyAlignment="1">
      <alignment horizontal="center" wrapText="1"/>
    </xf>
    <xf numFmtId="166" fontId="1" fillId="0" borderId="1" xfId="0" applyNumberFormat="1" applyFont="1" applyBorder="1" applyAlignment="1">
      <alignment horizontal="left"/>
    </xf>
    <xf numFmtId="0" fontId="1" fillId="0" borderId="2" xfId="0" applyFont="1" applyBorder="1" applyAlignment="1">
      <alignment horizontal="center" wrapText="1"/>
    </xf>
    <xf numFmtId="0" fontId="1" fillId="0" borderId="15" xfId="0" applyFont="1" applyBorder="1" applyAlignment="1">
      <alignment wrapText="1"/>
    </xf>
    <xf numFmtId="167" fontId="2" fillId="0" borderId="8" xfId="0" applyNumberFormat="1" applyFont="1" applyBorder="1" applyAlignment="1">
      <alignment horizontal="left"/>
    </xf>
    <xf numFmtId="167" fontId="23" fillId="0" borderId="10" xfId="0" applyNumberFormat="1" applyFont="1" applyBorder="1" applyAlignment="1">
      <alignment horizontal="left"/>
    </xf>
    <xf numFmtId="166" fontId="2" fillId="0" borderId="8" xfId="0" applyNumberFormat="1" applyFont="1" applyBorder="1" applyAlignment="1">
      <alignment horizontal="center"/>
    </xf>
    <xf numFmtId="166" fontId="2" fillId="0" borderId="10" xfId="0" applyNumberFormat="1" applyFont="1" applyBorder="1" applyAlignment="1">
      <alignment horizontal="center"/>
    </xf>
    <xf numFmtId="167" fontId="2" fillId="0" borderId="10" xfId="0" applyNumberFormat="1" applyFont="1" applyBorder="1" applyAlignment="1">
      <alignment horizontal="left"/>
    </xf>
    <xf numFmtId="166" fontId="1" fillId="0" borderId="1" xfId="0" applyNumberFormat="1" applyFont="1" applyBorder="1" applyAlignment="1">
      <alignment horizontal="center"/>
    </xf>
    <xf numFmtId="166" fontId="1" fillId="0" borderId="11" xfId="0" applyNumberFormat="1" applyFont="1" applyBorder="1" applyAlignment="1">
      <alignment horizontal="center"/>
    </xf>
    <xf numFmtId="0" fontId="1" fillId="0" borderId="11" xfId="0" applyFont="1" applyBorder="1" applyAlignment="1">
      <alignment horizontal="center" wrapText="1"/>
    </xf>
    <xf numFmtId="0" fontId="1" fillId="0" borderId="1" xfId="0" applyFont="1" applyBorder="1" applyAlignment="1">
      <alignment horizontal="center" wrapText="1"/>
    </xf>
    <xf numFmtId="0" fontId="15" fillId="0" borderId="11" xfId="0" applyFont="1" applyBorder="1" applyAlignment="1">
      <alignment horizontal="left"/>
    </xf>
    <xf numFmtId="0" fontId="1" fillId="0" borderId="4" xfId="0" applyFont="1" applyBorder="1" applyAlignment="1">
      <alignment horizontal="center" wrapText="1"/>
    </xf>
    <xf numFmtId="0" fontId="2" fillId="0" borderId="8" xfId="0" applyFont="1" applyBorder="1" applyAlignment="1">
      <alignment horizontal="center" wrapText="1"/>
    </xf>
    <xf numFmtId="166" fontId="1" fillId="0" borderId="4" xfId="0" applyNumberFormat="1" applyFont="1" applyBorder="1" applyAlignment="1">
      <alignment horizontal="center"/>
    </xf>
    <xf numFmtId="166" fontId="1" fillId="0" borderId="2" xfId="0" applyNumberFormat="1" applyFont="1" applyBorder="1" applyAlignment="1">
      <alignment horizontal="center"/>
    </xf>
    <xf numFmtId="167" fontId="1" fillId="0" borderId="2" xfId="0" applyNumberFormat="1" applyFont="1" applyBorder="1" applyAlignment="1">
      <alignment horizontal="left"/>
    </xf>
    <xf numFmtId="167" fontId="1" fillId="0" borderId="7" xfId="0" applyNumberFormat="1" applyFont="1" applyBorder="1" applyAlignment="1">
      <alignment horizontal="left"/>
    </xf>
    <xf numFmtId="166" fontId="1" fillId="0" borderId="7" xfId="0" applyNumberFormat="1" applyFont="1" applyBorder="1" applyAlignment="1">
      <alignment horizontal="center"/>
    </xf>
    <xf numFmtId="166" fontId="1" fillId="0" borderId="15" xfId="0" applyNumberFormat="1" applyFont="1" applyBorder="1" applyAlignment="1">
      <alignment horizontal="center"/>
    </xf>
    <xf numFmtId="167" fontId="1" fillId="0" borderId="15" xfId="0" applyNumberFormat="1" applyFont="1" applyBorder="1" applyAlignment="1">
      <alignment horizontal="left"/>
    </xf>
    <xf numFmtId="167" fontId="2" fillId="0" borderId="1" xfId="0" applyNumberFormat="1" applyFont="1" applyBorder="1" applyAlignment="1">
      <alignment horizontal="left"/>
    </xf>
    <xf numFmtId="167" fontId="23" fillId="0" borderId="11" xfId="0" applyNumberFormat="1" applyFont="1" applyBorder="1" applyAlignment="1">
      <alignment horizontal="left"/>
    </xf>
    <xf numFmtId="166" fontId="2" fillId="0" borderId="4" xfId="0" applyNumberFormat="1" applyFont="1" applyBorder="1" applyAlignment="1">
      <alignment horizontal="center"/>
    </xf>
    <xf numFmtId="166" fontId="2" fillId="0" borderId="11" xfId="0" applyNumberFormat="1" applyFont="1" applyBorder="1" applyAlignment="1">
      <alignment horizontal="center"/>
    </xf>
    <xf numFmtId="166" fontId="2" fillId="0" borderId="2" xfId="0" applyNumberFormat="1" applyFont="1" applyBorder="1" applyAlignment="1">
      <alignment horizontal="center"/>
    </xf>
    <xf numFmtId="167" fontId="2" fillId="0" borderId="11" xfId="0" applyNumberFormat="1" applyFont="1" applyBorder="1" applyAlignment="1">
      <alignment horizontal="left"/>
    </xf>
    <xf numFmtId="0" fontId="1" fillId="0" borderId="1" xfId="0" applyFont="1" applyBorder="1" applyAlignment="1">
      <alignment horizontal="center"/>
    </xf>
    <xf numFmtId="0" fontId="1" fillId="0" borderId="10" xfId="0" applyFont="1" applyBorder="1" applyAlignment="1">
      <alignment horizontal="center" wrapText="1"/>
    </xf>
    <xf numFmtId="167" fontId="1" fillId="0" borderId="8" xfId="0" applyNumberFormat="1" applyFont="1" applyBorder="1" applyAlignment="1">
      <alignment horizontal="left"/>
    </xf>
    <xf numFmtId="166" fontId="1" fillId="0" borderId="10" xfId="0" applyNumberFormat="1" applyFont="1" applyBorder="1" applyAlignment="1">
      <alignment horizontal="center"/>
    </xf>
    <xf numFmtId="167" fontId="1" fillId="0" borderId="10" xfId="0" applyNumberFormat="1" applyFont="1" applyBorder="1" applyAlignment="1">
      <alignment horizontal="left"/>
    </xf>
    <xf numFmtId="166" fontId="2" fillId="0" borderId="1" xfId="0" applyNumberFormat="1" applyFont="1" applyBorder="1" applyAlignment="1">
      <alignment horizontal="center"/>
    </xf>
    <xf numFmtId="166" fontId="24" fillId="0" borderId="2" xfId="0" applyNumberFormat="1" applyFont="1" applyBorder="1" applyAlignment="1">
      <alignment horizontal="center"/>
    </xf>
    <xf numFmtId="0" fontId="1" fillId="0" borderId="11" xfId="0" applyFont="1" applyBorder="1" applyAlignment="1">
      <alignment horizontal="center"/>
    </xf>
    <xf numFmtId="166" fontId="1" fillId="0" borderId="2" xfId="0" applyNumberFormat="1" applyFont="1" applyBorder="1" applyAlignment="1">
      <alignment horizontal="left"/>
    </xf>
    <xf numFmtId="167" fontId="2" fillId="0" borderId="46" xfId="0" applyNumberFormat="1" applyFont="1" applyBorder="1" applyAlignment="1">
      <alignment horizontal="left"/>
    </xf>
    <xf numFmtId="167" fontId="23" fillId="0" borderId="48" xfId="0" applyNumberFormat="1" applyFont="1" applyBorder="1" applyAlignment="1">
      <alignment horizontal="left"/>
    </xf>
    <xf numFmtId="166" fontId="2" fillId="0" borderId="46" xfId="0" applyNumberFormat="1" applyFont="1" applyBorder="1" applyAlignment="1">
      <alignment horizontal="center"/>
    </xf>
    <xf numFmtId="166" fontId="2" fillId="0" borderId="48" xfId="0" applyNumberFormat="1" applyFont="1" applyBorder="1" applyAlignment="1">
      <alignment horizontal="center"/>
    </xf>
    <xf numFmtId="167" fontId="2" fillId="0" borderId="48" xfId="0" applyNumberFormat="1" applyFont="1" applyBorder="1" applyAlignment="1">
      <alignment horizontal="left"/>
    </xf>
    <xf numFmtId="166" fontId="1" fillId="0" borderId="7" xfId="0" applyNumberFormat="1" applyFont="1" applyBorder="1" applyAlignment="1">
      <alignment horizontal="left"/>
    </xf>
    <xf numFmtId="166" fontId="1" fillId="0" borderId="15" xfId="0" applyNumberFormat="1" applyFont="1" applyBorder="1" applyAlignment="1">
      <alignment horizontal="left"/>
    </xf>
    <xf numFmtId="0" fontId="3" fillId="0" borderId="11" xfId="0" applyFont="1" applyBorder="1" applyAlignment="1">
      <alignment horizontal="center" wrapText="1"/>
    </xf>
    <xf numFmtId="0" fontId="19" fillId="0" borderId="4" xfId="0" applyFont="1" applyBorder="1" applyAlignment="1">
      <alignment horizontal="center" wrapText="1"/>
    </xf>
    <xf numFmtId="0" fontId="19" fillId="0" borderId="2" xfId="0" applyFont="1" applyBorder="1" applyAlignment="1">
      <alignment horizontal="center" wrapText="1"/>
    </xf>
    <xf numFmtId="165" fontId="1" fillId="0" borderId="10" xfId="0" applyNumberFormat="1" applyFont="1" applyBorder="1" applyAlignment="1"/>
    <xf numFmtId="0" fontId="1" fillId="0" borderId="10" xfId="0" applyFont="1" applyBorder="1" applyAlignment="1">
      <alignment wrapText="1"/>
    </xf>
    <xf numFmtId="169" fontId="13" fillId="0" borderId="8" xfId="0" applyNumberFormat="1" applyFont="1" applyBorder="1" applyAlignment="1">
      <alignment horizontal="left"/>
    </xf>
    <xf numFmtId="165" fontId="2" fillId="0" borderId="8" xfId="0" applyNumberFormat="1" applyFont="1" applyBorder="1" applyAlignment="1">
      <alignment horizontal="left"/>
    </xf>
    <xf numFmtId="169" fontId="13" fillId="0" borderId="4" xfId="0" applyNumberFormat="1" applyFont="1" applyBorder="1" applyAlignment="1">
      <alignment horizontal="left"/>
    </xf>
    <xf numFmtId="165" fontId="13" fillId="0" borderId="1" xfId="0" applyNumberFormat="1" applyFont="1" applyBorder="1" applyAlignment="1">
      <alignment horizontal="left"/>
    </xf>
    <xf numFmtId="165" fontId="13" fillId="0" borderId="11" xfId="0" applyNumberFormat="1" applyFont="1" applyBorder="1" applyAlignment="1">
      <alignment horizontal="left"/>
    </xf>
    <xf numFmtId="165" fontId="2" fillId="0" borderId="1" xfId="0" applyNumberFormat="1" applyFont="1" applyBorder="1" applyAlignment="1">
      <alignment horizontal="left"/>
    </xf>
    <xf numFmtId="165" fontId="2" fillId="0" borderId="11" xfId="0" applyNumberFormat="1" applyFont="1" applyBorder="1" applyAlignment="1">
      <alignment horizontal="left"/>
    </xf>
    <xf numFmtId="165" fontId="13" fillId="0" borderId="4" xfId="0" applyNumberFormat="1" applyFont="1" applyBorder="1" applyAlignment="1">
      <alignment horizontal="left"/>
    </xf>
    <xf numFmtId="169" fontId="2" fillId="0" borderId="4" xfId="0" applyNumberFormat="1" applyFont="1" applyBorder="1" applyAlignment="1">
      <alignment horizontal="left"/>
    </xf>
    <xf numFmtId="165" fontId="2" fillId="0" borderId="4" xfId="0" applyNumberFormat="1" applyFont="1" applyBorder="1" applyAlignment="1"/>
    <xf numFmtId="165" fontId="2" fillId="0" borderId="1" xfId="0" applyNumberFormat="1" applyFont="1" applyBorder="1" applyAlignment="1"/>
    <xf numFmtId="165" fontId="2" fillId="0" borderId="11" xfId="0" applyNumberFormat="1" applyFont="1" applyBorder="1" applyAlignment="1"/>
    <xf numFmtId="165" fontId="1" fillId="0" borderId="1" xfId="0" applyNumberFormat="1" applyFont="1" applyBorder="1" applyAlignment="1">
      <alignment horizontal="left"/>
    </xf>
    <xf numFmtId="180" fontId="13" fillId="0" borderId="1" xfId="0" applyNumberFormat="1" applyFont="1" applyBorder="1" applyAlignment="1">
      <alignment horizontal="left"/>
    </xf>
    <xf numFmtId="169" fontId="2" fillId="0" borderId="49" xfId="0" applyNumberFormat="1" applyFont="1" applyBorder="1" applyAlignment="1">
      <alignment horizontal="left"/>
    </xf>
    <xf numFmtId="165" fontId="2" fillId="0" borderId="50" xfId="0" applyNumberFormat="1" applyFont="1" applyBorder="1" applyAlignment="1"/>
    <xf numFmtId="0" fontId="1" fillId="0" borderId="49" xfId="0" applyFont="1" applyBorder="1" applyAlignment="1">
      <alignment horizontal="left"/>
    </xf>
    <xf numFmtId="168" fontId="2" fillId="0" borderId="2" xfId="0" applyNumberFormat="1" applyFont="1" applyBorder="1" applyAlignment="1"/>
    <xf numFmtId="168" fontId="1" fillId="0" borderId="4" xfId="0" applyNumberFormat="1" applyFont="1" applyBorder="1" applyAlignment="1">
      <alignment horizontal="left"/>
    </xf>
    <xf numFmtId="165" fontId="13" fillId="0" borderId="11" xfId="0" applyNumberFormat="1" applyFont="1" applyBorder="1" applyAlignment="1"/>
    <xf numFmtId="168" fontId="1" fillId="0" borderId="2" xfId="0" applyNumberFormat="1" applyFont="1" applyBorder="1" applyAlignment="1">
      <alignment horizontal="left"/>
    </xf>
    <xf numFmtId="168" fontId="1" fillId="0" borderId="2" xfId="0" applyNumberFormat="1" applyFont="1" applyBorder="1" applyAlignment="1"/>
    <xf numFmtId="0" fontId="19" fillId="0" borderId="4" xfId="0" applyFont="1" applyBorder="1" applyAlignment="1">
      <alignment horizontal="center"/>
    </xf>
    <xf numFmtId="165" fontId="7" fillId="0" borderId="11" xfId="0" applyNumberFormat="1" applyFont="1" applyBorder="1" applyAlignment="1"/>
    <xf numFmtId="165" fontId="7" fillId="0" borderId="1" xfId="0" applyNumberFormat="1" applyFont="1" applyBorder="1" applyAlignment="1"/>
    <xf numFmtId="165" fontId="6" fillId="0" borderId="4" xfId="0" applyNumberFormat="1" applyFont="1" applyBorder="1" applyAlignment="1"/>
    <xf numFmtId="165" fontId="6" fillId="0" borderId="4" xfId="0" applyNumberFormat="1" applyFont="1" applyBorder="1" applyAlignment="1"/>
    <xf numFmtId="165" fontId="22" fillId="0" borderId="4" xfId="0" applyNumberFormat="1" applyFont="1" applyBorder="1" applyAlignment="1"/>
    <xf numFmtId="165" fontId="22" fillId="0" borderId="4" xfId="0" applyNumberFormat="1" applyFont="1" applyBorder="1" applyAlignment="1"/>
    <xf numFmtId="165" fontId="22" fillId="0" borderId="2" xfId="0" applyNumberFormat="1" applyFont="1" applyBorder="1" applyAlignment="1"/>
    <xf numFmtId="165" fontId="6" fillId="0" borderId="2" xfId="0" applyNumberFormat="1" applyFont="1" applyBorder="1" applyAlignment="1"/>
    <xf numFmtId="165" fontId="6" fillId="0" borderId="4" xfId="0" applyNumberFormat="1" applyFont="1" applyBorder="1" applyAlignment="1"/>
    <xf numFmtId="165" fontId="7" fillId="0" borderId="4" xfId="0" applyNumberFormat="1" applyFont="1" applyBorder="1" applyAlignment="1"/>
    <xf numFmtId="165" fontId="7" fillId="0" borderId="1" xfId="0" applyNumberFormat="1" applyFont="1" applyBorder="1" applyAlignment="1"/>
    <xf numFmtId="165" fontId="22" fillId="0" borderId="11" xfId="0" applyNumberFormat="1" applyFont="1" applyBorder="1" applyAlignment="1"/>
    <xf numFmtId="165" fontId="7" fillId="0" borderId="1" xfId="0" applyNumberFormat="1" applyFont="1" applyBorder="1" applyAlignment="1"/>
    <xf numFmtId="169" fontId="25" fillId="0" borderId="1" xfId="0" applyNumberFormat="1" applyFont="1" applyBorder="1" applyAlignment="1">
      <alignment horizontal="left"/>
    </xf>
    <xf numFmtId="169" fontId="13" fillId="0" borderId="11" xfId="0" applyNumberFormat="1" applyFont="1" applyBorder="1" applyAlignment="1">
      <alignment horizontal="left"/>
    </xf>
    <xf numFmtId="169" fontId="2" fillId="0" borderId="11" xfId="0" applyNumberFormat="1" applyFont="1" applyBorder="1" applyAlignment="1">
      <alignment horizontal="left"/>
    </xf>
    <xf numFmtId="165" fontId="1" fillId="0" borderId="50" xfId="0" applyNumberFormat="1" applyFont="1" applyBorder="1" applyAlignment="1"/>
    <xf numFmtId="165" fontId="6" fillId="0" borderId="50" xfId="0" applyNumberFormat="1" applyFont="1" applyBorder="1" applyAlignment="1"/>
    <xf numFmtId="0" fontId="9" fillId="0" borderId="4" xfId="0" applyFont="1" applyBorder="1" applyAlignment="1">
      <alignment horizontal="left"/>
    </xf>
    <xf numFmtId="0" fontId="5" fillId="0" borderId="11" xfId="0" applyFont="1" applyBorder="1" applyAlignment="1">
      <alignment horizontal="left"/>
    </xf>
    <xf numFmtId="0" fontId="2" fillId="0" borderId="21" xfId="0" applyFont="1" applyBorder="1" applyAlignment="1">
      <alignment wrapText="1"/>
    </xf>
    <xf numFmtId="0" fontId="1" fillId="0" borderId="55" xfId="0" applyFont="1" applyBorder="1" applyAlignment="1">
      <alignment horizontal="left"/>
    </xf>
    <xf numFmtId="0" fontId="2" fillId="0" borderId="56" xfId="0" applyFont="1" applyBorder="1" applyAlignment="1">
      <alignment horizontal="center"/>
    </xf>
    <xf numFmtId="0" fontId="2" fillId="0" borderId="54" xfId="0" applyFont="1" applyBorder="1" applyAlignment="1">
      <alignment horizontal="center"/>
    </xf>
    <xf numFmtId="0" fontId="19" fillId="0" borderId="3" xfId="0" applyFont="1" applyBorder="1" applyAlignment="1">
      <alignment horizontal="center" wrapText="1"/>
    </xf>
    <xf numFmtId="0" fontId="2" fillId="0" borderId="24" xfId="0" applyFont="1" applyBorder="1" applyAlignment="1">
      <alignment wrapText="1"/>
    </xf>
    <xf numFmtId="0" fontId="1" fillId="0" borderId="57" xfId="0" applyFont="1" applyBorder="1" applyAlignment="1">
      <alignment wrapText="1"/>
    </xf>
    <xf numFmtId="186" fontId="7" fillId="0" borderId="2" xfId="0" applyNumberFormat="1" applyFont="1" applyBorder="1" applyAlignment="1"/>
    <xf numFmtId="166" fontId="7" fillId="0" borderId="1" xfId="0" applyNumberFormat="1" applyFont="1" applyBorder="1" applyAlignment="1"/>
    <xf numFmtId="186" fontId="7" fillId="0" borderId="1" xfId="0" applyNumberFormat="1" applyFont="1" applyBorder="1" applyAlignment="1"/>
    <xf numFmtId="166" fontId="24" fillId="0" borderId="2" xfId="0" applyNumberFormat="1" applyFont="1" applyBorder="1" applyAlignment="1"/>
    <xf numFmtId="177" fontId="26" fillId="0" borderId="1" xfId="0" applyNumberFormat="1" applyFont="1" applyBorder="1" applyAlignment="1"/>
    <xf numFmtId="0" fontId="26" fillId="0" borderId="1" xfId="0" applyFont="1" applyBorder="1" applyAlignment="1">
      <alignment horizontal="left"/>
    </xf>
    <xf numFmtId="166" fontId="26" fillId="0" borderId="1" xfId="0" applyNumberFormat="1" applyFont="1" applyBorder="1" applyAlignment="1">
      <alignment horizontal="left"/>
    </xf>
    <xf numFmtId="166" fontId="26" fillId="0" borderId="11" xfId="0" applyNumberFormat="1" applyFont="1" applyBorder="1" applyAlignment="1">
      <alignment horizontal="left"/>
    </xf>
    <xf numFmtId="0" fontId="26" fillId="0" borderId="11" xfId="0" applyFont="1" applyBorder="1" applyAlignment="1">
      <alignment horizontal="left"/>
    </xf>
    <xf numFmtId="166" fontId="1" fillId="0" borderId="11" xfId="0" applyNumberFormat="1" applyFont="1" applyBorder="1" applyAlignment="1">
      <alignment horizontal="left"/>
    </xf>
    <xf numFmtId="177" fontId="1" fillId="0" borderId="3" xfId="0" applyNumberFormat="1" applyFont="1" applyBorder="1" applyAlignment="1">
      <alignment horizontal="left"/>
    </xf>
    <xf numFmtId="166" fontId="1" fillId="0" borderId="1" xfId="0" applyNumberFormat="1" applyFont="1" applyBorder="1" applyAlignment="1">
      <alignment horizontal="left"/>
    </xf>
    <xf numFmtId="186" fontId="7" fillId="0" borderId="11" xfId="0" applyNumberFormat="1" applyFont="1" applyBorder="1" applyAlignment="1"/>
    <xf numFmtId="166" fontId="7" fillId="0" borderId="11" xfId="0" applyNumberFormat="1" applyFont="1" applyBorder="1" applyAlignment="1"/>
    <xf numFmtId="166" fontId="7" fillId="0" borderId="26" xfId="0" applyNumberFormat="1" applyFont="1" applyBorder="1" applyAlignment="1"/>
    <xf numFmtId="180" fontId="7" fillId="0" borderId="2" xfId="0" applyNumberFormat="1" applyFont="1" applyBorder="1" applyAlignment="1"/>
    <xf numFmtId="166" fontId="7" fillId="0" borderId="2" xfId="0" applyNumberFormat="1" applyFont="1" applyBorder="1" applyAlignment="1"/>
    <xf numFmtId="180" fontId="26" fillId="0" borderId="2" xfId="0" applyNumberFormat="1" applyFont="1" applyBorder="1" applyAlignment="1"/>
    <xf numFmtId="166" fontId="26" fillId="0" borderId="2" xfId="0" applyNumberFormat="1" applyFont="1" applyBorder="1" applyAlignment="1">
      <alignment horizontal="left"/>
    </xf>
    <xf numFmtId="180" fontId="1" fillId="0" borderId="16" xfId="0" applyNumberFormat="1" applyFont="1" applyBorder="1" applyAlignment="1">
      <alignment horizontal="left"/>
    </xf>
    <xf numFmtId="166" fontId="7" fillId="0" borderId="26" xfId="0" applyNumberFormat="1" applyFont="1" applyBorder="1" applyAlignment="1"/>
    <xf numFmtId="166" fontId="7" fillId="0" borderId="1" xfId="0" applyNumberFormat="1" applyFont="1" applyBorder="1" applyAlignment="1"/>
    <xf numFmtId="180" fontId="7" fillId="0" borderId="1" xfId="0" applyNumberFormat="1" applyFont="1" applyBorder="1" applyAlignment="1"/>
    <xf numFmtId="166" fontId="26" fillId="0" borderId="1" xfId="0" applyNumberFormat="1" applyFont="1" applyBorder="1" applyAlignment="1">
      <alignment horizontal="left"/>
    </xf>
    <xf numFmtId="169" fontId="1" fillId="0" borderId="3" xfId="0" applyNumberFormat="1" applyFont="1" applyBorder="1" applyAlignment="1">
      <alignment horizontal="left"/>
    </xf>
    <xf numFmtId="166" fontId="1" fillId="0" borderId="1" xfId="0" applyNumberFormat="1" applyFont="1" applyBorder="1" applyAlignment="1">
      <alignment horizontal="left"/>
    </xf>
    <xf numFmtId="166" fontId="7" fillId="0" borderId="11" xfId="0" applyNumberFormat="1" applyFont="1" applyBorder="1" applyAlignment="1"/>
    <xf numFmtId="166" fontId="7" fillId="0" borderId="2" xfId="0" applyNumberFormat="1" applyFont="1" applyBorder="1" applyAlignment="1"/>
    <xf numFmtId="0" fontId="1" fillId="0" borderId="27" xfId="0" applyFont="1" applyBorder="1" applyAlignment="1">
      <alignment wrapText="1"/>
    </xf>
    <xf numFmtId="180" fontId="7" fillId="0" borderId="13" xfId="0" applyNumberFormat="1" applyFont="1" applyBorder="1" applyAlignment="1"/>
    <xf numFmtId="166" fontId="7" fillId="0" borderId="2" xfId="0" applyNumberFormat="1" applyFont="1" applyBorder="1" applyAlignment="1"/>
    <xf numFmtId="169" fontId="26" fillId="0" borderId="12" xfId="0" applyNumberFormat="1" applyFont="1" applyBorder="1" applyAlignment="1"/>
    <xf numFmtId="166" fontId="26" fillId="0" borderId="1" xfId="0" applyNumberFormat="1" applyFont="1" applyBorder="1" applyAlignment="1">
      <alignment horizontal="left"/>
    </xf>
    <xf numFmtId="166" fontId="26" fillId="0" borderId="11" xfId="0" applyNumberFormat="1" applyFont="1" applyBorder="1" applyAlignment="1">
      <alignment horizontal="left"/>
    </xf>
    <xf numFmtId="169" fontId="26" fillId="0" borderId="13" xfId="0" applyNumberFormat="1" applyFont="1" applyBorder="1" applyAlignment="1"/>
    <xf numFmtId="166" fontId="7" fillId="0" borderId="26" xfId="0" applyNumberFormat="1" applyFont="1" applyBorder="1" applyAlignment="1"/>
    <xf numFmtId="0" fontId="26" fillId="0" borderId="7" xfId="0" applyFont="1" applyBorder="1" applyAlignment="1"/>
    <xf numFmtId="166" fontId="1" fillId="0" borderId="14" xfId="0" applyNumberFormat="1" applyFont="1" applyBorder="1" applyAlignment="1">
      <alignment horizontal="left"/>
    </xf>
    <xf numFmtId="166" fontId="1" fillId="0" borderId="15" xfId="0" applyNumberFormat="1" applyFont="1" applyBorder="1" applyAlignment="1"/>
    <xf numFmtId="166" fontId="1" fillId="0" borderId="26" xfId="0" applyNumberFormat="1" applyFont="1" applyBorder="1" applyAlignment="1">
      <alignment horizontal="left"/>
    </xf>
    <xf numFmtId="166" fontId="7" fillId="0" borderId="2" xfId="0" applyNumberFormat="1" applyFont="1" applyBorder="1" applyAlignment="1"/>
    <xf numFmtId="177" fontId="1" fillId="0" borderId="2" xfId="0" applyNumberFormat="1" applyFont="1" applyBorder="1" applyAlignment="1"/>
    <xf numFmtId="166" fontId="1" fillId="0" borderId="4" xfId="0" applyNumberFormat="1" applyFont="1" applyBorder="1" applyAlignment="1">
      <alignment horizontal="left"/>
    </xf>
    <xf numFmtId="166" fontId="7" fillId="0" borderId="4" xfId="0" applyNumberFormat="1" applyFont="1" applyBorder="1" applyAlignment="1"/>
    <xf numFmtId="166" fontId="7" fillId="0" borderId="4" xfId="0" applyNumberFormat="1" applyFont="1" applyBorder="1" applyAlignment="1"/>
    <xf numFmtId="166" fontId="7" fillId="0" borderId="25" xfId="0" applyNumberFormat="1" applyFont="1" applyBorder="1" applyAlignment="1"/>
    <xf numFmtId="0" fontId="1" fillId="0" borderId="58" xfId="0" applyFont="1" applyBorder="1" applyAlignment="1">
      <alignment horizontal="left"/>
    </xf>
    <xf numFmtId="0" fontId="1" fillId="0" borderId="50" xfId="0" applyFont="1" applyBorder="1" applyAlignment="1">
      <alignment horizontal="left"/>
    </xf>
    <xf numFmtId="0" fontId="1" fillId="0" borderId="52" xfId="0" applyFont="1" applyBorder="1" applyAlignment="1">
      <alignment horizontal="left"/>
    </xf>
    <xf numFmtId="166" fontId="1" fillId="0" borderId="50" xfId="0" applyNumberFormat="1" applyFont="1" applyBorder="1" applyAlignment="1">
      <alignment horizontal="left"/>
    </xf>
    <xf numFmtId="0" fontId="1" fillId="0" borderId="59" xfId="0" applyFont="1" applyBorder="1" applyAlignment="1">
      <alignment horizontal="left"/>
    </xf>
    <xf numFmtId="177" fontId="15" fillId="0" borderId="2" xfId="0" applyNumberFormat="1" applyFont="1" applyBorder="1" applyAlignment="1"/>
    <xf numFmtId="180" fontId="15" fillId="0" borderId="13" xfId="0" applyNumberFormat="1" applyFont="1" applyBorder="1" applyAlignment="1"/>
    <xf numFmtId="180" fontId="7" fillId="0" borderId="13" xfId="0" applyNumberFormat="1" applyFont="1" applyBorder="1" applyAlignment="1"/>
    <xf numFmtId="180" fontId="7" fillId="0" borderId="10" xfId="0" applyNumberFormat="1" applyFont="1" applyBorder="1" applyAlignment="1"/>
    <xf numFmtId="180" fontId="10" fillId="0" borderId="10" xfId="0" applyNumberFormat="1" applyFont="1" applyBorder="1" applyAlignment="1"/>
    <xf numFmtId="180" fontId="1" fillId="0" borderId="2" xfId="0" applyNumberFormat="1" applyFont="1" applyBorder="1" applyAlignment="1"/>
    <xf numFmtId="180" fontId="15" fillId="0" borderId="2" xfId="0" applyNumberFormat="1" applyFont="1" applyBorder="1" applyAlignment="1"/>
    <xf numFmtId="180" fontId="7" fillId="0" borderId="10" xfId="0" applyNumberFormat="1" applyFont="1" applyBorder="1" applyAlignment="1"/>
    <xf numFmtId="177" fontId="7" fillId="0" borderId="42" xfId="0" applyNumberFormat="1" applyFont="1" applyBorder="1" applyAlignment="1"/>
    <xf numFmtId="186" fontId="7" fillId="0" borderId="42" xfId="0" applyNumberFormat="1" applyFont="1" applyBorder="1" applyAlignment="1"/>
    <xf numFmtId="177" fontId="15" fillId="0" borderId="42" xfId="0" applyNumberFormat="1" applyFont="1" applyBorder="1" applyAlignment="1"/>
    <xf numFmtId="0" fontId="15" fillId="0" borderId="15" xfId="0" applyFont="1" applyBorder="1" applyAlignment="1">
      <alignment horizontal="left"/>
    </xf>
    <xf numFmtId="164" fontId="1" fillId="0" borderId="1" xfId="0" applyNumberFormat="1" applyFont="1" applyBorder="1" applyAlignment="1">
      <alignment horizontal="left"/>
    </xf>
    <xf numFmtId="0" fontId="23" fillId="0" borderId="1" xfId="0" applyFont="1" applyBorder="1" applyAlignment="1">
      <alignment horizontal="center"/>
    </xf>
    <xf numFmtId="164" fontId="6" fillId="0" borderId="2" xfId="0" applyNumberFormat="1" applyFont="1" applyBorder="1" applyAlignment="1">
      <alignment horizontal="center"/>
    </xf>
    <xf numFmtId="0" fontId="23" fillId="0" borderId="11" xfId="0" applyFont="1" applyBorder="1" applyAlignment="1">
      <alignment horizontal="center"/>
    </xf>
    <xf numFmtId="177" fontId="1" fillId="0" borderId="7" xfId="0" applyNumberFormat="1" applyFont="1" applyBorder="1" applyAlignment="1">
      <alignment horizontal="left"/>
    </xf>
    <xf numFmtId="177" fontId="1" fillId="0" borderId="15" xfId="0" applyNumberFormat="1" applyFont="1" applyBorder="1" applyAlignment="1">
      <alignment horizontal="left"/>
    </xf>
    <xf numFmtId="177" fontId="1" fillId="0" borderId="42" xfId="0" applyNumberFormat="1" applyFont="1" applyBorder="1" applyAlignment="1"/>
    <xf numFmtId="0" fontId="2" fillId="0" borderId="62" xfId="0" applyFont="1" applyBorder="1" applyAlignment="1">
      <alignment horizontal="center" wrapText="1"/>
    </xf>
    <xf numFmtId="0" fontId="2" fillId="0" borderId="63" xfId="0" applyFont="1" applyBorder="1" applyAlignment="1">
      <alignment horizontal="center" wrapText="1"/>
    </xf>
    <xf numFmtId="0" fontId="1" fillId="0" borderId="62" xfId="0" applyFont="1" applyBorder="1" applyAlignment="1">
      <alignment horizontal="left"/>
    </xf>
    <xf numFmtId="0" fontId="1" fillId="0" borderId="65" xfId="0" applyFont="1" applyBorder="1" applyAlignment="1">
      <alignment horizontal="left"/>
    </xf>
    <xf numFmtId="179" fontId="1" fillId="0" borderId="66" xfId="0" applyNumberFormat="1" applyFont="1" applyBorder="1" applyAlignment="1">
      <alignment horizontal="left"/>
    </xf>
    <xf numFmtId="179" fontId="1" fillId="0" borderId="1" xfId="0" applyNumberFormat="1" applyFont="1" applyBorder="1" applyAlignment="1">
      <alignment horizontal="left"/>
    </xf>
    <xf numFmtId="0" fontId="1" fillId="0" borderId="68" xfId="0" applyFont="1" applyBorder="1" applyAlignment="1">
      <alignment horizontal="left"/>
    </xf>
    <xf numFmtId="0" fontId="1" fillId="0" borderId="1" xfId="0" applyFont="1" applyBorder="1" applyAlignment="1">
      <alignment wrapText="1" indent="2"/>
    </xf>
    <xf numFmtId="179" fontId="1" fillId="0" borderId="69" xfId="0" applyNumberFormat="1" applyFont="1" applyBorder="1" applyAlignment="1"/>
    <xf numFmtId="179" fontId="1" fillId="0" borderId="2" xfId="0" applyNumberFormat="1" applyFont="1" applyBorder="1" applyAlignment="1">
      <alignment horizontal="left"/>
    </xf>
    <xf numFmtId="179" fontId="10" fillId="0" borderId="4" xfId="0" applyNumberFormat="1" applyFont="1" applyBorder="1" applyAlignment="1"/>
    <xf numFmtId="179" fontId="1" fillId="0" borderId="70" xfId="0" applyNumberFormat="1" applyFont="1" applyBorder="1" applyAlignment="1"/>
    <xf numFmtId="180" fontId="1" fillId="0" borderId="67" xfId="0" applyNumberFormat="1" applyFont="1" applyBorder="1" applyAlignment="1"/>
    <xf numFmtId="180" fontId="1" fillId="0" borderId="11" xfId="0" applyNumberFormat="1" applyFont="1" applyBorder="1" applyAlignment="1"/>
    <xf numFmtId="180" fontId="1" fillId="0" borderId="11" xfId="0" applyNumberFormat="1" applyFont="1" applyBorder="1" applyAlignment="1">
      <alignment horizontal="left"/>
    </xf>
    <xf numFmtId="180" fontId="10" fillId="0" borderId="1" xfId="0" applyNumberFormat="1" applyFont="1" applyBorder="1" applyAlignment="1"/>
    <xf numFmtId="180" fontId="1" fillId="0" borderId="70" xfId="0" applyNumberFormat="1" applyFont="1" applyBorder="1" applyAlignment="1"/>
    <xf numFmtId="180" fontId="1" fillId="0" borderId="69" xfId="0" applyNumberFormat="1" applyFont="1" applyBorder="1" applyAlignment="1"/>
    <xf numFmtId="180" fontId="1" fillId="0" borderId="2" xfId="0" applyNumberFormat="1" applyFont="1" applyBorder="1" applyAlignment="1">
      <alignment horizontal="left"/>
    </xf>
    <xf numFmtId="180" fontId="10" fillId="0" borderId="71" xfId="0" applyNumberFormat="1" applyFont="1" applyBorder="1" applyAlignment="1"/>
    <xf numFmtId="180" fontId="1" fillId="0" borderId="67" xfId="0" applyNumberFormat="1" applyFont="1" applyBorder="1" applyAlignment="1">
      <alignment horizontal="left"/>
    </xf>
    <xf numFmtId="180" fontId="1" fillId="0" borderId="4" xfId="0" applyNumberFormat="1" applyFont="1" applyBorder="1" applyAlignment="1">
      <alignment horizontal="left"/>
    </xf>
    <xf numFmtId="180" fontId="10" fillId="0" borderId="71" xfId="0" applyNumberFormat="1" applyFont="1" applyBorder="1" applyAlignment="1">
      <alignment horizontal="left"/>
    </xf>
    <xf numFmtId="180" fontId="13" fillId="0" borderId="67" xfId="0" applyNumberFormat="1" applyFont="1" applyBorder="1" applyAlignment="1">
      <alignment horizontal="left"/>
    </xf>
    <xf numFmtId="180" fontId="13" fillId="0" borderId="2" xfId="0" applyNumberFormat="1" applyFont="1" applyBorder="1" applyAlignment="1">
      <alignment horizontal="left"/>
    </xf>
    <xf numFmtId="180" fontId="13" fillId="0" borderId="69" xfId="0" applyNumberFormat="1" applyFont="1" applyBorder="1" applyAlignment="1"/>
    <xf numFmtId="180" fontId="13" fillId="0" borderId="2" xfId="0" applyNumberFormat="1" applyFont="1" applyBorder="1" applyAlignment="1"/>
    <xf numFmtId="180" fontId="25" fillId="0" borderId="1" xfId="0" applyNumberFormat="1" applyFont="1" applyBorder="1" applyAlignment="1">
      <alignment horizontal="left"/>
    </xf>
    <xf numFmtId="180" fontId="13" fillId="0" borderId="70" xfId="0" applyNumberFormat="1" applyFont="1" applyBorder="1" applyAlignment="1"/>
    <xf numFmtId="180" fontId="13" fillId="0" borderId="11" xfId="0" applyNumberFormat="1" applyFont="1" applyBorder="1" applyAlignment="1">
      <alignment horizontal="left"/>
    </xf>
    <xf numFmtId="180" fontId="10" fillId="0" borderId="1" xfId="0" applyNumberFormat="1" applyFont="1" applyBorder="1" applyAlignment="1">
      <alignment horizontal="left"/>
    </xf>
    <xf numFmtId="180" fontId="1" fillId="0" borderId="70" xfId="0" applyNumberFormat="1" applyFont="1" applyBorder="1" applyAlignment="1">
      <alignment horizontal="left"/>
    </xf>
    <xf numFmtId="180" fontId="13" fillId="0" borderId="67" xfId="0" applyNumberFormat="1" applyFont="1" applyBorder="1" applyAlignment="1"/>
    <xf numFmtId="180" fontId="13" fillId="0" borderId="11" xfId="0" applyNumberFormat="1" applyFont="1" applyBorder="1" applyAlignment="1"/>
    <xf numFmtId="180" fontId="25" fillId="0" borderId="4" xfId="0" applyNumberFormat="1" applyFont="1" applyBorder="1" applyAlignment="1">
      <alignment horizontal="left"/>
    </xf>
    <xf numFmtId="180" fontId="25" fillId="0" borderId="4" xfId="0" applyNumberFormat="1" applyFont="1" applyBorder="1" applyAlignment="1"/>
    <xf numFmtId="179" fontId="1" fillId="0" borderId="72" xfId="0" applyNumberFormat="1" applyFont="1" applyBorder="1" applyAlignment="1"/>
    <xf numFmtId="179" fontId="1" fillId="0" borderId="73" xfId="0" applyNumberFormat="1" applyFont="1" applyBorder="1" applyAlignment="1"/>
    <xf numFmtId="179" fontId="1" fillId="0" borderId="73" xfId="0" applyNumberFormat="1" applyFont="1" applyBorder="1" applyAlignment="1">
      <alignment horizontal="left"/>
    </xf>
    <xf numFmtId="179" fontId="10" fillId="0" borderId="74" xfId="0" applyNumberFormat="1" applyFont="1" applyBorder="1" applyAlignment="1"/>
    <xf numFmtId="179" fontId="1" fillId="0" borderId="75" xfId="0" applyNumberFormat="1" applyFont="1" applyBorder="1" applyAlignment="1"/>
    <xf numFmtId="0" fontId="1" fillId="0" borderId="76" xfId="0" applyFont="1" applyBorder="1" applyAlignment="1">
      <alignment horizontal="left"/>
    </xf>
    <xf numFmtId="0" fontId="10" fillId="0" borderId="7" xfId="0" applyFont="1" applyBorder="1" applyAlignment="1">
      <alignment horizontal="left"/>
    </xf>
    <xf numFmtId="0" fontId="1" fillId="0" borderId="67" xfId="0" applyFont="1" applyBorder="1" applyAlignment="1">
      <alignment horizontal="left"/>
    </xf>
    <xf numFmtId="0" fontId="10" fillId="0" borderId="1" xfId="0" applyFont="1" applyBorder="1" applyAlignment="1">
      <alignment horizontal="left"/>
    </xf>
    <xf numFmtId="0" fontId="1" fillId="0" borderId="1" xfId="0" applyFont="1" applyBorder="1" applyAlignment="1">
      <alignment horizontal="left" indent="2"/>
    </xf>
    <xf numFmtId="180" fontId="25" fillId="0" borderId="1" xfId="0" applyNumberFormat="1" applyFont="1" applyBorder="1" applyAlignment="1"/>
    <xf numFmtId="0" fontId="1" fillId="0" borderId="1" xfId="0" applyFont="1" applyBorder="1" applyAlignment="1">
      <alignment horizontal="left"/>
    </xf>
    <xf numFmtId="0" fontId="4" fillId="0" borderId="3" xfId="0" applyFont="1" applyBorder="1" applyAlignment="1">
      <alignment horizontal="left"/>
    </xf>
    <xf numFmtId="0" fontId="4" fillId="0" borderId="11" xfId="0" applyFont="1" applyBorder="1" applyAlignment="1">
      <alignment horizontal="left"/>
    </xf>
    <xf numFmtId="0" fontId="1" fillId="0" borderId="2" xfId="0" applyFont="1" applyBorder="1" applyAlignment="1">
      <alignment horizontal="left"/>
    </xf>
    <xf numFmtId="0" fontId="2" fillId="0" borderId="1" xfId="0" applyFont="1" applyBorder="1" applyAlignment="1">
      <alignment wrapText="1"/>
    </xf>
    <xf numFmtId="0" fontId="1" fillId="0" borderId="1" xfId="0" applyFont="1" applyBorder="1" applyAlignment="1">
      <alignment wrapText="1"/>
    </xf>
    <xf numFmtId="0" fontId="1" fillId="0" borderId="4" xfId="0" applyFont="1" applyBorder="1" applyAlignment="1">
      <alignment wrapText="1"/>
    </xf>
    <xf numFmtId="0" fontId="2" fillId="0" borderId="1" xfId="0" applyFont="1" applyBorder="1" applyAlignment="1">
      <alignment horizontal="left"/>
    </xf>
    <xf numFmtId="0" fontId="2" fillId="0" borderId="1" xfId="0" applyFont="1" applyBorder="1" applyAlignment="1">
      <alignment horizontal="center" wrapText="1"/>
    </xf>
    <xf numFmtId="0" fontId="0" fillId="0" borderId="0" xfId="0" applyAlignment="1">
      <alignment wrapText="1"/>
    </xf>
    <xf numFmtId="0" fontId="5" fillId="0" borderId="2" xfId="0" applyFont="1" applyBorder="1" applyAlignment="1">
      <alignment horizontal="left"/>
    </xf>
    <xf numFmtId="0" fontId="5" fillId="0" borderId="1" xfId="0" applyFont="1" applyBorder="1" applyAlignment="1">
      <alignment wrapText="1"/>
    </xf>
    <xf numFmtId="0" fontId="11" fillId="0" borderId="1" xfId="0" applyFont="1" applyBorder="1" applyAlignment="1">
      <alignment horizontal="left"/>
    </xf>
    <xf numFmtId="0" fontId="1" fillId="0" borderId="4" xfId="0" applyFont="1" applyBorder="1" applyAlignment="1">
      <alignment horizontal="left"/>
    </xf>
    <xf numFmtId="0" fontId="1" fillId="0" borderId="11" xfId="0" applyFont="1" applyBorder="1" applyAlignment="1">
      <alignment horizontal="left"/>
    </xf>
    <xf numFmtId="0" fontId="1" fillId="0" borderId="7" xfId="0" applyFont="1" applyBorder="1" applyAlignment="1">
      <alignment wrapText="1"/>
    </xf>
    <xf numFmtId="0" fontId="2" fillId="0" borderId="46" xfId="0" applyFont="1" applyBorder="1" applyAlignment="1">
      <alignment wrapText="1"/>
    </xf>
    <xf numFmtId="0" fontId="1" fillId="0" borderId="8" xfId="0" applyFont="1" applyBorder="1" applyAlignment="1">
      <alignment wrapText="1"/>
    </xf>
    <xf numFmtId="168" fontId="1" fillId="0" borderId="3" xfId="0" applyNumberFormat="1" applyFont="1" applyBorder="1" applyAlignment="1">
      <alignment horizontal="left"/>
    </xf>
    <xf numFmtId="168" fontId="1" fillId="0" borderId="5" xfId="0" applyNumberFormat="1" applyFont="1" applyBorder="1" applyAlignment="1">
      <alignment horizontal="left"/>
    </xf>
    <xf numFmtId="165" fontId="1" fillId="0" borderId="2" xfId="0" applyNumberFormat="1" applyFont="1" applyBorder="1" applyAlignment="1">
      <alignment horizontal="left"/>
    </xf>
    <xf numFmtId="165" fontId="1" fillId="0" borderId="4" xfId="0" applyNumberFormat="1" applyFont="1" applyBorder="1" applyAlignment="1">
      <alignment horizontal="left"/>
    </xf>
    <xf numFmtId="0" fontId="21" fillId="0" borderId="1" xfId="0" applyFont="1" applyBorder="1" applyAlignment="1">
      <alignment wrapText="1"/>
    </xf>
    <xf numFmtId="0" fontId="12" fillId="0" borderId="2" xfId="0" applyFont="1" applyBorder="1" applyAlignment="1">
      <alignment horizontal="left"/>
    </xf>
    <xf numFmtId="0" fontId="3" fillId="0" borderId="11" xfId="0" applyFont="1" applyBorder="1" applyAlignment="1">
      <alignment horizontal="center"/>
    </xf>
    <xf numFmtId="0" fontId="28" fillId="0" borderId="64" xfId="0" applyFont="1" applyBorder="1" applyAlignment="1">
      <alignment horizontal="center"/>
    </xf>
    <xf numFmtId="180" fontId="1" fillId="0" borderId="1" xfId="0" applyNumberFormat="1" applyFont="1" applyBorder="1" applyAlignment="1">
      <alignment horizontal="left"/>
    </xf>
    <xf numFmtId="185" fontId="1" fillId="0" borderId="5" xfId="0" applyNumberFormat="1" applyFont="1" applyBorder="1" applyAlignment="1"/>
    <xf numFmtId="185" fontId="1" fillId="0" borderId="16" xfId="0" applyNumberFormat="1" applyFont="1" applyBorder="1" applyAlignment="1"/>
    <xf numFmtId="180" fontId="1" fillId="0" borderId="5" xfId="0" applyNumberFormat="1" applyFont="1" applyBorder="1" applyAlignment="1">
      <alignment horizontal="left"/>
    </xf>
    <xf numFmtId="180" fontId="1" fillId="0" borderId="8" xfId="0" applyNumberFormat="1" applyFont="1" applyBorder="1" applyAlignment="1">
      <alignment horizontal="left"/>
    </xf>
    <xf numFmtId="180" fontId="1" fillId="0" borderId="7" xfId="0" applyNumberFormat="1" applyFont="1" applyBorder="1" applyAlignment="1">
      <alignment horizontal="left"/>
    </xf>
    <xf numFmtId="180" fontId="1" fillId="0" borderId="10" xfId="0" applyNumberFormat="1" applyFont="1" applyBorder="1" applyAlignment="1">
      <alignment horizontal="left"/>
    </xf>
    <xf numFmtId="180" fontId="1" fillId="0" borderId="9" xfId="0" applyNumberFormat="1" applyFont="1" applyBorder="1" applyAlignment="1">
      <alignment horizontal="left"/>
    </xf>
    <xf numFmtId="180" fontId="1" fillId="0" borderId="8" xfId="0" applyNumberFormat="1" applyFont="1" applyBorder="1" applyAlignment="1"/>
    <xf numFmtId="180" fontId="10" fillId="0" borderId="4" xfId="0" applyNumberFormat="1" applyFont="1" applyBorder="1" applyAlignment="1">
      <alignment horizontal="left"/>
    </xf>
    <xf numFmtId="180" fontId="2" fillId="0" borderId="8" xfId="0" applyNumberFormat="1" applyFont="1" applyBorder="1" applyAlignment="1">
      <alignment horizontal="left"/>
    </xf>
    <xf numFmtId="180" fontId="23" fillId="0" borderId="8" xfId="0" applyNumberFormat="1" applyFont="1" applyBorder="1" applyAlignment="1">
      <alignment horizontal="left"/>
    </xf>
    <xf numFmtId="180" fontId="1" fillId="0" borderId="46" xfId="0" applyNumberFormat="1" applyFont="1" applyBorder="1" applyAlignment="1"/>
    <xf numFmtId="180" fontId="2" fillId="0" borderId="7" xfId="0" applyNumberFormat="1" applyFont="1" applyBorder="1" applyAlignment="1"/>
    <xf numFmtId="180" fontId="2" fillId="0" borderId="15" xfId="0" applyNumberFormat="1" applyFont="1" applyBorder="1" applyAlignment="1"/>
    <xf numFmtId="180" fontId="2" fillId="0" borderId="46" xfId="0" applyNumberFormat="1" applyFont="1" applyBorder="1" applyAlignment="1"/>
    <xf numFmtId="0" fontId="10" fillId="0" borderId="2" xfId="0" applyFont="1" applyBorder="1" applyAlignment="1">
      <alignment horizontal="left"/>
    </xf>
    <xf numFmtId="167" fontId="10" fillId="0" borderId="11" xfId="0" applyNumberFormat="1" applyFont="1" applyBorder="1" applyAlignment="1">
      <alignment horizontal="left"/>
    </xf>
    <xf numFmtId="0" fontId="10" fillId="0" borderId="11" xfId="0" applyFont="1" applyBorder="1" applyAlignment="1">
      <alignment horizontal="left"/>
    </xf>
    <xf numFmtId="167" fontId="10" fillId="0" borderId="2" xfId="0" applyNumberFormat="1" applyFont="1" applyBorder="1" applyAlignment="1">
      <alignment horizontal="left"/>
    </xf>
    <xf numFmtId="167" fontId="10" fillId="0" borderId="15" xfId="0" applyNumberFormat="1" applyFont="1" applyBorder="1" applyAlignment="1">
      <alignment horizontal="left"/>
    </xf>
    <xf numFmtId="167" fontId="10" fillId="0" borderId="10" xfId="0" applyNumberFormat="1" applyFont="1" applyBorder="1" applyAlignment="1">
      <alignment horizontal="left"/>
    </xf>
    <xf numFmtId="166" fontId="10" fillId="0" borderId="11" xfId="0" applyNumberFormat="1" applyFont="1" applyBorder="1" applyAlignment="1">
      <alignment horizontal="left"/>
    </xf>
    <xf numFmtId="166" fontId="10" fillId="0" borderId="2" xfId="0" applyNumberFormat="1" applyFont="1" applyBorder="1" applyAlignment="1">
      <alignment horizontal="center"/>
    </xf>
    <xf numFmtId="0" fontId="8" fillId="0" borderId="2" xfId="0" applyFont="1" applyBorder="1" applyAlignment="1">
      <alignment horizontal="left"/>
    </xf>
    <xf numFmtId="180" fontId="29" fillId="0" borderId="2" xfId="0" applyNumberFormat="1" applyFont="1" applyBorder="1" applyAlignment="1"/>
    <xf numFmtId="169" fontId="29" fillId="0" borderId="11" xfId="0" applyNumberFormat="1" applyFont="1" applyBorder="1" applyAlignment="1"/>
    <xf numFmtId="180" fontId="29" fillId="0" borderId="13" xfId="0" applyNumberFormat="1" applyFont="1" applyBorder="1" applyAlignment="1"/>
    <xf numFmtId="180" fontId="29" fillId="0" borderId="10" xfId="0" applyNumberFormat="1" applyFont="1" applyBorder="1" applyAlignment="1"/>
    <xf numFmtId="181" fontId="29" fillId="0" borderId="2" xfId="0" applyNumberFormat="1" applyFont="1" applyBorder="1" applyAlignment="1"/>
    <xf numFmtId="181" fontId="29" fillId="0" borderId="2" xfId="0" applyNumberFormat="1" applyFont="1" applyBorder="1" applyAlignment="1">
      <alignment horizontal="left"/>
    </xf>
    <xf numFmtId="0" fontId="2" fillId="0" borderId="1" xfId="0" applyFont="1" applyBorder="1" applyAlignment="1">
      <alignment wrapText="1"/>
    </xf>
    <xf numFmtId="0" fontId="1" fillId="0" borderId="1" xfId="0" applyFont="1" applyBorder="1" applyAlignment="1">
      <alignment wrapText="1"/>
    </xf>
    <xf numFmtId="0" fontId="1" fillId="0" borderId="1" xfId="0" applyFont="1" applyBorder="1" applyAlignment="1">
      <alignment horizontal="left"/>
    </xf>
    <xf numFmtId="0" fontId="1" fillId="0" borderId="2" xfId="0" applyFont="1" applyBorder="1" applyAlignment="1">
      <alignment horizontal="left"/>
    </xf>
    <xf numFmtId="0" fontId="5" fillId="0" borderId="1" xfId="0" applyFont="1" applyBorder="1" applyAlignment="1">
      <alignment wrapText="1"/>
    </xf>
    <xf numFmtId="0" fontId="5" fillId="0" borderId="2" xfId="0" applyFont="1" applyBorder="1" applyAlignment="1">
      <alignment horizontal="left"/>
    </xf>
    <xf numFmtId="0" fontId="0" fillId="0" borderId="0" xfId="0" applyAlignment="1">
      <alignment wrapText="1"/>
    </xf>
    <xf numFmtId="0" fontId="12" fillId="0" borderId="2" xfId="0" applyFont="1" applyBorder="1" applyAlignment="1">
      <alignment wrapText="1"/>
    </xf>
    <xf numFmtId="0" fontId="1" fillId="0" borderId="11" xfId="0" applyFont="1" applyBorder="1" applyAlignment="1">
      <alignment horizontal="left"/>
    </xf>
    <xf numFmtId="0" fontId="1" fillId="0" borderId="4" xfId="0" applyFont="1" applyBorder="1" applyAlignment="1">
      <alignment horizontal="left"/>
    </xf>
    <xf numFmtId="0" fontId="12" fillId="0" borderId="1" xfId="0" applyFont="1" applyBorder="1" applyAlignment="1">
      <alignment horizontal="left"/>
    </xf>
    <xf numFmtId="0" fontId="21" fillId="0" borderId="1" xfId="0" applyFont="1" applyBorder="1" applyAlignment="1">
      <alignment wrapText="1"/>
    </xf>
    <xf numFmtId="0" fontId="11" fillId="0" borderId="2" xfId="0" applyFont="1" applyBorder="1" applyAlignment="1">
      <alignment horizontal="left"/>
    </xf>
    <xf numFmtId="0" fontId="2" fillId="0" borderId="61" xfId="0" applyFont="1" applyBorder="1" applyAlignment="1">
      <alignment horizontal="center" wrapText="1"/>
    </xf>
    <xf numFmtId="0" fontId="1" fillId="0" borderId="1" xfId="0" applyFont="1" applyBorder="1" applyAlignment="1">
      <alignment horizontal="left"/>
    </xf>
    <xf numFmtId="0" fontId="4" fillId="0" borderId="3" xfId="0" applyFont="1" applyBorder="1" applyAlignment="1">
      <alignment horizontal="left"/>
    </xf>
    <xf numFmtId="0" fontId="4" fillId="0" borderId="11" xfId="0" applyFont="1" applyBorder="1" applyAlignment="1">
      <alignment horizontal="left"/>
    </xf>
    <xf numFmtId="0" fontId="4" fillId="0" borderId="17" xfId="0" applyFont="1" applyBorder="1" applyAlignment="1">
      <alignment horizontal="left"/>
    </xf>
    <xf numFmtId="0" fontId="1" fillId="0" borderId="2" xfId="0" applyFont="1" applyBorder="1" applyAlignment="1">
      <alignment horizontal="left"/>
    </xf>
    <xf numFmtId="0" fontId="4" fillId="0" borderId="2"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wrapText="1"/>
    </xf>
    <xf numFmtId="0" fontId="2" fillId="0" borderId="7" xfId="0" applyFont="1" applyBorder="1" applyAlignment="1">
      <alignment wrapText="1"/>
    </xf>
    <xf numFmtId="0" fontId="4" fillId="0" borderId="4" xfId="0" applyFont="1" applyBorder="1" applyAlignment="1">
      <alignment horizontal="left"/>
    </xf>
    <xf numFmtId="0" fontId="4" fillId="0" borderId="5" xfId="0" applyFont="1" applyBorder="1" applyAlignment="1">
      <alignment horizontal="left"/>
    </xf>
    <xf numFmtId="0" fontId="1" fillId="0" borderId="1" xfId="0" applyFont="1" applyBorder="1" applyAlignment="1">
      <alignment wrapText="1"/>
    </xf>
    <xf numFmtId="0" fontId="11" fillId="0" borderId="4" xfId="0" applyFont="1" applyBorder="1" applyAlignment="1">
      <alignment wrapText="1"/>
    </xf>
    <xf numFmtId="0" fontId="1" fillId="0" borderId="5" xfId="0" applyFont="1" applyBorder="1" applyAlignment="1">
      <alignment horizontal="left"/>
    </xf>
    <xf numFmtId="169" fontId="1" fillId="0" borderId="5" xfId="0" applyNumberFormat="1" applyFont="1" applyBorder="1" applyAlignment="1">
      <alignment horizontal="left"/>
    </xf>
    <xf numFmtId="169" fontId="1" fillId="0" borderId="16" xfId="0" applyNumberFormat="1" applyFont="1" applyBorder="1" applyAlignment="1">
      <alignment horizontal="left"/>
    </xf>
    <xf numFmtId="0" fontId="4" fillId="0" borderId="1" xfId="0" applyFont="1" applyBorder="1" applyAlignment="1">
      <alignment horizontal="left"/>
    </xf>
    <xf numFmtId="0" fontId="3" fillId="0" borderId="4" xfId="0" applyFont="1" applyBorder="1" applyAlignment="1">
      <alignment horizontal="center" wrapText="1"/>
    </xf>
    <xf numFmtId="164" fontId="4" fillId="0" borderId="5" xfId="0" applyNumberFormat="1" applyFont="1" applyBorder="1" applyAlignment="1">
      <alignment horizontal="left"/>
    </xf>
    <xf numFmtId="164" fontId="4" fillId="0" borderId="6" xfId="0" applyNumberFormat="1" applyFont="1" applyBorder="1" applyAlignment="1">
      <alignment horizontal="left"/>
    </xf>
    <xf numFmtId="0" fontId="3" fillId="0" borderId="7" xfId="0" applyFont="1" applyBorder="1" applyAlignment="1">
      <alignment horizontal="center" wrapText="1"/>
    </xf>
    <xf numFmtId="0" fontId="4" fillId="0" borderId="8" xfId="0" applyFont="1" applyBorder="1" applyAlignment="1">
      <alignment horizontal="left"/>
    </xf>
    <xf numFmtId="0" fontId="4" fillId="0" borderId="9" xfId="0" applyFont="1" applyBorder="1" applyAlignment="1">
      <alignment horizontal="left"/>
    </xf>
    <xf numFmtId="164" fontId="4" fillId="0" borderId="9" xfId="0" applyNumberFormat="1" applyFont="1" applyBorder="1" applyAlignment="1">
      <alignment horizontal="left"/>
    </xf>
    <xf numFmtId="0" fontId="17" fillId="0" borderId="4" xfId="0" applyFont="1" applyBorder="1" applyAlignment="1">
      <alignment horizontal="left"/>
    </xf>
    <xf numFmtId="0" fontId="12" fillId="0" borderId="2" xfId="0" applyFont="1" applyBorder="1" applyAlignment="1">
      <alignment wrapText="1"/>
    </xf>
    <xf numFmtId="0" fontId="16" fillId="0" borderId="3" xfId="0" applyFont="1" applyBorder="1" applyAlignment="1">
      <alignment horizontal="center"/>
    </xf>
    <xf numFmtId="0" fontId="1" fillId="0" borderId="4" xfId="0" applyFont="1" applyBorder="1" applyAlignment="1">
      <alignment wrapText="1"/>
    </xf>
    <xf numFmtId="0" fontId="2" fillId="0" borderId="4" xfId="0" applyFont="1" applyBorder="1" applyAlignment="1">
      <alignment wrapText="1"/>
    </xf>
    <xf numFmtId="0" fontId="2" fillId="0" borderId="1" xfId="0" applyFont="1" applyBorder="1" applyAlignment="1">
      <alignment horizontal="left"/>
    </xf>
    <xf numFmtId="0" fontId="2" fillId="0" borderId="1" xfId="0" applyFont="1" applyBorder="1" applyAlignment="1">
      <alignment wrapText="1" indent="1"/>
    </xf>
    <xf numFmtId="0" fontId="2" fillId="0" borderId="4" xfId="0" applyFont="1" applyBorder="1" applyAlignment="1">
      <alignment horizontal="center" wrapText="1"/>
    </xf>
    <xf numFmtId="0" fontId="2" fillId="0" borderId="1" xfId="0" applyFont="1" applyBorder="1" applyAlignment="1">
      <alignment horizontal="center" wrapText="1"/>
    </xf>
    <xf numFmtId="0" fontId="1" fillId="0" borderId="3" xfId="0" applyFont="1" applyBorder="1" applyAlignment="1">
      <alignment horizontal="left"/>
    </xf>
    <xf numFmtId="0" fontId="1" fillId="0" borderId="17" xfId="0" applyFont="1" applyBorder="1" applyAlignment="1">
      <alignment horizontal="left"/>
    </xf>
    <xf numFmtId="178" fontId="14" fillId="0" borderId="7" xfId="0" applyNumberFormat="1" applyFont="1" applyBorder="1" applyAlignment="1">
      <alignment horizontal="center"/>
    </xf>
    <xf numFmtId="0" fontId="4" fillId="0" borderId="7" xfId="0" applyFont="1" applyBorder="1" applyAlignment="1">
      <alignment horizontal="left" wrapText="1"/>
    </xf>
    <xf numFmtId="0" fontId="4" fillId="0" borderId="7" xfId="0" applyFont="1" applyBorder="1" applyAlignment="1">
      <alignment horizontal="left"/>
    </xf>
    <xf numFmtId="178" fontId="14" fillId="0" borderId="4" xfId="0" applyNumberFormat="1" applyFont="1" applyBorder="1" applyAlignment="1">
      <alignment horizontal="center"/>
    </xf>
    <xf numFmtId="0" fontId="4" fillId="0" borderId="4" xfId="0" applyFont="1" applyBorder="1" applyAlignment="1">
      <alignment horizontal="left" wrapText="1"/>
    </xf>
    <xf numFmtId="178" fontId="14" fillId="0" borderId="1" xfId="0" applyNumberFormat="1" applyFont="1" applyBorder="1" applyAlignment="1">
      <alignment horizontal="center"/>
    </xf>
    <xf numFmtId="0" fontId="0" fillId="0" borderId="0" xfId="0" applyAlignment="1">
      <alignment wrapText="1"/>
    </xf>
    <xf numFmtId="0" fontId="4" fillId="0" borderId="5" xfId="0" applyFont="1" applyBorder="1" applyAlignment="1">
      <alignment horizontal="left" wrapText="1"/>
    </xf>
    <xf numFmtId="0" fontId="4" fillId="0" borderId="16" xfId="0" applyFont="1" applyBorder="1" applyAlignment="1">
      <alignment horizontal="left"/>
    </xf>
    <xf numFmtId="0" fontId="5" fillId="0" borderId="4" xfId="0" applyFont="1" applyBorder="1" applyAlignment="1">
      <alignment wrapText="1"/>
    </xf>
    <xf numFmtId="0" fontId="5" fillId="0" borderId="4" xfId="0" applyFont="1" applyBorder="1" applyAlignment="1">
      <alignment horizontal="left"/>
    </xf>
    <xf numFmtId="0" fontId="5" fillId="0" borderId="2" xfId="0" applyFont="1" applyBorder="1" applyAlignment="1">
      <alignment horizontal="left"/>
    </xf>
    <xf numFmtId="0" fontId="4" fillId="0" borderId="0" xfId="0" applyFont="1" applyAlignment="1">
      <alignment horizontal="left"/>
    </xf>
    <xf numFmtId="0" fontId="4" fillId="0" borderId="6" xfId="0" applyFont="1" applyBorder="1" applyAlignment="1">
      <alignment horizontal="left"/>
    </xf>
    <xf numFmtId="0" fontId="4" fillId="0" borderId="18" xfId="0" applyFont="1" applyBorder="1" applyAlignment="1">
      <alignment horizontal="left"/>
    </xf>
    <xf numFmtId="0" fontId="5" fillId="0" borderId="1" xfId="0" applyFont="1" applyBorder="1" applyAlignment="1">
      <alignment wrapText="1"/>
    </xf>
    <xf numFmtId="0" fontId="5" fillId="0" borderId="16" xfId="0" applyFont="1" applyBorder="1" applyAlignment="1">
      <alignment horizontal="left"/>
    </xf>
    <xf numFmtId="0" fontId="11" fillId="0" borderId="1" xfId="0" applyFont="1" applyBorder="1" applyAlignment="1">
      <alignment horizontal="left"/>
    </xf>
    <xf numFmtId="0" fontId="11" fillId="0" borderId="1" xfId="0" applyFont="1" applyBorder="1" applyAlignment="1">
      <alignment wrapText="1"/>
    </xf>
    <xf numFmtId="0" fontId="12" fillId="0" borderId="4" xfId="0" applyFont="1" applyBorder="1" applyAlignment="1">
      <alignment horizontal="left"/>
    </xf>
    <xf numFmtId="0" fontId="1" fillId="0" borderId="4" xfId="0" applyFont="1" applyBorder="1" applyAlignment="1">
      <alignment horizontal="left"/>
    </xf>
    <xf numFmtId="0" fontId="1" fillId="0" borderId="16" xfId="0" applyFont="1" applyBorder="1" applyAlignment="1">
      <alignment horizontal="left"/>
    </xf>
    <xf numFmtId="0" fontId="2" fillId="0" borderId="5" xfId="0" applyFont="1" applyBorder="1" applyAlignment="1">
      <alignment horizontal="left"/>
    </xf>
    <xf numFmtId="0" fontId="14" fillId="0" borderId="1" xfId="0" applyFont="1" applyBorder="1" applyAlignment="1">
      <alignment horizontal="center" wrapText="1"/>
    </xf>
    <xf numFmtId="0" fontId="1" fillId="2" borderId="3" xfId="0" applyFont="1" applyFill="1" applyBorder="1" applyAlignment="1">
      <alignment horizontal="left"/>
    </xf>
    <xf numFmtId="0" fontId="1" fillId="2" borderId="17" xfId="0" applyFont="1" applyFill="1" applyBorder="1" applyAlignment="1">
      <alignment horizontal="left"/>
    </xf>
    <xf numFmtId="0" fontId="2" fillId="0" borderId="4" xfId="0" applyFont="1" applyBorder="1" applyAlignment="1">
      <alignment wrapText="1" indent="1"/>
    </xf>
    <xf numFmtId="0" fontId="2" fillId="0" borderId="5" xfId="0" applyFont="1" applyBorder="1" applyAlignment="1">
      <alignment horizontal="center"/>
    </xf>
    <xf numFmtId="0" fontId="2" fillId="0" borderId="16" xfId="0" applyFont="1" applyBorder="1" applyAlignment="1">
      <alignment horizontal="center"/>
    </xf>
    <xf numFmtId="0" fontId="2" fillId="0" borderId="3" xfId="0" applyFont="1" applyBorder="1" applyAlignment="1">
      <alignment horizontal="center"/>
    </xf>
    <xf numFmtId="0" fontId="2" fillId="0" borderId="17" xfId="0" applyFont="1" applyBorder="1" applyAlignment="1">
      <alignment horizontal="center"/>
    </xf>
    <xf numFmtId="0" fontId="4" fillId="0" borderId="1" xfId="0" applyFont="1" applyBorder="1" applyAlignment="1">
      <alignment horizontal="left" wrapText="1"/>
    </xf>
    <xf numFmtId="0" fontId="1" fillId="0" borderId="5" xfId="0" applyFont="1" applyBorder="1" applyAlignment="1">
      <alignment horizontal="left" wrapText="1"/>
    </xf>
    <xf numFmtId="0" fontId="1" fillId="0" borderId="16" xfId="0" applyFont="1" applyBorder="1" applyAlignment="1">
      <alignment horizontal="left" wrapText="1"/>
    </xf>
    <xf numFmtId="0" fontId="14" fillId="0" borderId="3" xfId="0" applyFont="1" applyBorder="1" applyAlignment="1">
      <alignment horizontal="center" wrapText="1"/>
    </xf>
    <xf numFmtId="0" fontId="1" fillId="0" borderId="17" xfId="0" applyFont="1" applyBorder="1" applyAlignment="1">
      <alignment horizontal="left" wrapText="1"/>
    </xf>
    <xf numFmtId="0" fontId="16" fillId="0" borderId="2" xfId="0" applyFont="1" applyBorder="1" applyAlignment="1">
      <alignment horizontal="center"/>
    </xf>
    <xf numFmtId="0" fontId="1" fillId="0" borderId="11" xfId="0" applyFont="1" applyBorder="1" applyAlignment="1">
      <alignment horizontal="left"/>
    </xf>
    <xf numFmtId="0" fontId="2" fillId="0" borderId="3" xfId="0" applyFont="1" applyBorder="1" applyAlignment="1">
      <alignment horizontal="left"/>
    </xf>
    <xf numFmtId="0" fontId="4" fillId="0" borderId="3" xfId="0" applyFont="1" applyBorder="1" applyAlignment="1">
      <alignment horizontal="left" wrapText="1"/>
    </xf>
    <xf numFmtId="0" fontId="14" fillId="0" borderId="5" xfId="0" applyFont="1" applyBorder="1" applyAlignment="1">
      <alignment horizontal="center" wrapText="1"/>
    </xf>
    <xf numFmtId="0" fontId="14" fillId="0" borderId="16" xfId="0" applyFont="1" applyBorder="1" applyAlignment="1">
      <alignment horizontal="center" wrapText="1"/>
    </xf>
    <xf numFmtId="0" fontId="14" fillId="0" borderId="17" xfId="0" applyFont="1" applyBorder="1" applyAlignment="1">
      <alignment horizontal="center" wrapText="1"/>
    </xf>
    <xf numFmtId="0" fontId="3" fillId="0" borderId="1" xfId="0" applyFont="1" applyBorder="1" applyAlignment="1">
      <alignment horizontal="center" wrapText="1"/>
    </xf>
    <xf numFmtId="0" fontId="3" fillId="0" borderId="2" xfId="0" applyFont="1" applyBorder="1" applyAlignment="1">
      <alignment horizontal="left"/>
    </xf>
    <xf numFmtId="164" fontId="6" fillId="0" borderId="21" xfId="0" applyNumberFormat="1" applyFont="1" applyBorder="1" applyAlignment="1">
      <alignment horizontal="center"/>
    </xf>
    <xf numFmtId="0" fontId="4" fillId="0" borderId="22" xfId="0" applyFont="1" applyBorder="1" applyAlignment="1">
      <alignment horizontal="left"/>
    </xf>
    <xf numFmtId="0" fontId="4" fillId="0" borderId="23" xfId="0" applyFont="1" applyBorder="1" applyAlignment="1">
      <alignment horizontal="left"/>
    </xf>
    <xf numFmtId="0" fontId="12" fillId="0" borderId="1" xfId="0" applyFont="1" applyBorder="1" applyAlignment="1">
      <alignment horizontal="left"/>
    </xf>
    <xf numFmtId="0" fontId="1" fillId="0" borderId="7" xfId="0" applyFont="1" applyBorder="1" applyAlignment="1">
      <alignment wrapText="1"/>
    </xf>
    <xf numFmtId="164" fontId="3" fillId="0" borderId="1" xfId="0" applyNumberFormat="1" applyFont="1" applyBorder="1" applyAlignment="1">
      <alignment horizontal="center"/>
    </xf>
    <xf numFmtId="164" fontId="4" fillId="0" borderId="3" xfId="0" applyNumberFormat="1" applyFont="1" applyBorder="1" applyAlignment="1">
      <alignment horizontal="left"/>
    </xf>
    <xf numFmtId="165" fontId="1" fillId="0" borderId="5" xfId="0" applyNumberFormat="1" applyFont="1" applyBorder="1" applyAlignment="1">
      <alignment horizontal="left"/>
    </xf>
    <xf numFmtId="165" fontId="1" fillId="0" borderId="16" xfId="0" applyNumberFormat="1" applyFont="1" applyBorder="1" applyAlignment="1">
      <alignment horizontal="left"/>
    </xf>
    <xf numFmtId="165" fontId="1" fillId="0" borderId="3" xfId="0" applyNumberFormat="1" applyFont="1" applyBorder="1" applyAlignment="1">
      <alignment horizontal="left"/>
    </xf>
    <xf numFmtId="165" fontId="1" fillId="0" borderId="17" xfId="0" applyNumberFormat="1" applyFont="1" applyBorder="1" applyAlignment="1">
      <alignment horizontal="left"/>
    </xf>
    <xf numFmtId="164" fontId="20" fillId="0" borderId="1" xfId="0" applyNumberFormat="1" applyFont="1" applyBorder="1" applyAlignment="1">
      <alignment horizontal="center"/>
    </xf>
    <xf numFmtId="0" fontId="4" fillId="0" borderId="2" xfId="0" applyFont="1" applyBorder="1" applyAlignment="1">
      <alignment horizontal="left" wrapText="1"/>
    </xf>
    <xf numFmtId="0" fontId="8" fillId="0" borderId="4" xfId="0" applyFont="1" applyBorder="1" applyAlignment="1">
      <alignment wrapText="1"/>
    </xf>
    <xf numFmtId="0" fontId="12" fillId="0" borderId="1" xfId="0" applyFont="1" applyBorder="1" applyAlignment="1">
      <alignment wrapText="1"/>
    </xf>
    <xf numFmtId="0" fontId="2" fillId="0" borderId="46" xfId="0" applyFont="1" applyBorder="1" applyAlignment="1">
      <alignment wrapText="1"/>
    </xf>
    <xf numFmtId="0" fontId="4" fillId="0" borderId="51" xfId="0" applyFont="1" applyBorder="1" applyAlignment="1">
      <alignment horizontal="left"/>
    </xf>
    <xf numFmtId="169" fontId="4" fillId="0" borderId="3" xfId="0" applyNumberFormat="1" applyFont="1" applyBorder="1" applyAlignment="1">
      <alignment horizontal="left"/>
    </xf>
    <xf numFmtId="0" fontId="1" fillId="0" borderId="8" xfId="0" applyFont="1" applyBorder="1" applyAlignment="1">
      <alignment wrapText="1"/>
    </xf>
    <xf numFmtId="0" fontId="1" fillId="0" borderId="9" xfId="0" applyFont="1" applyBorder="1" applyAlignment="1">
      <alignment horizontal="left"/>
    </xf>
    <xf numFmtId="168" fontId="1" fillId="0" borderId="5" xfId="0" applyNumberFormat="1" applyFont="1" applyBorder="1" applyAlignment="1">
      <alignment horizontal="left"/>
    </xf>
    <xf numFmtId="165" fontId="1" fillId="0" borderId="2" xfId="0" applyNumberFormat="1" applyFont="1" applyBorder="1" applyAlignment="1">
      <alignment horizontal="left"/>
    </xf>
    <xf numFmtId="165" fontId="1" fillId="0" borderId="4" xfId="0" applyNumberFormat="1" applyFont="1" applyBorder="1" applyAlignment="1">
      <alignment horizontal="left"/>
    </xf>
    <xf numFmtId="0" fontId="1" fillId="0" borderId="49" xfId="0" applyFont="1" applyBorder="1" applyAlignment="1">
      <alignment wrapText="1"/>
    </xf>
    <xf numFmtId="0" fontId="4" fillId="0" borderId="52" xfId="0" applyFont="1" applyBorder="1" applyAlignment="1">
      <alignment horizontal="left"/>
    </xf>
    <xf numFmtId="168" fontId="1" fillId="0" borderId="3" xfId="0" applyNumberFormat="1" applyFont="1" applyBorder="1" applyAlignment="1">
      <alignment horizontal="left"/>
    </xf>
    <xf numFmtId="0" fontId="21" fillId="0" borderId="1" xfId="0" applyFont="1" applyBorder="1" applyAlignment="1">
      <alignment wrapText="1"/>
    </xf>
    <xf numFmtId="168" fontId="4" fillId="0" borderId="5" xfId="0" applyNumberFormat="1" applyFont="1" applyBorder="1" applyAlignment="1">
      <alignment horizontal="left"/>
    </xf>
    <xf numFmtId="168" fontId="4" fillId="0" borderId="16" xfId="0" applyNumberFormat="1" applyFont="1" applyBorder="1" applyAlignment="1">
      <alignment horizontal="left"/>
    </xf>
    <xf numFmtId="165" fontId="4" fillId="0" borderId="4" xfId="0" applyNumberFormat="1" applyFont="1" applyBorder="1" applyAlignment="1">
      <alignment horizontal="left"/>
    </xf>
    <xf numFmtId="168" fontId="4" fillId="0" borderId="4" xfId="0" applyNumberFormat="1" applyFont="1" applyBorder="1" applyAlignment="1">
      <alignment horizontal="left"/>
    </xf>
    <xf numFmtId="168" fontId="4" fillId="0" borderId="2" xfId="0" applyNumberFormat="1" applyFont="1" applyBorder="1" applyAlignment="1">
      <alignment horizontal="left"/>
    </xf>
    <xf numFmtId="0" fontId="9" fillId="0" borderId="4" xfId="0" applyFont="1" applyBorder="1" applyAlignment="1">
      <alignment wrapText="1"/>
    </xf>
    <xf numFmtId="168" fontId="1" fillId="0" borderId="4" xfId="0" applyNumberFormat="1" applyFont="1" applyBorder="1" applyAlignment="1"/>
    <xf numFmtId="165" fontId="4" fillId="0" borderId="16" xfId="0" applyNumberFormat="1" applyFont="1" applyBorder="1" applyAlignment="1">
      <alignment horizontal="left"/>
    </xf>
    <xf numFmtId="165" fontId="4" fillId="0" borderId="53" xfId="0" applyNumberFormat="1" applyFont="1" applyBorder="1" applyAlignment="1">
      <alignment horizontal="left"/>
    </xf>
    <xf numFmtId="165" fontId="4" fillId="0" borderId="5" xfId="0" applyNumberFormat="1" applyFont="1" applyBorder="1" applyAlignment="1">
      <alignment horizontal="left"/>
    </xf>
    <xf numFmtId="165" fontId="1" fillId="0" borderId="5" xfId="0" applyNumberFormat="1" applyFont="1" applyBorder="1" applyAlignment="1"/>
    <xf numFmtId="0" fontId="0" fillId="0" borderId="5" xfId="0" applyBorder="1" applyAlignment="1">
      <alignment wrapText="1"/>
    </xf>
    <xf numFmtId="0" fontId="0" fillId="0" borderId="16" xfId="0" applyBorder="1" applyAlignment="1">
      <alignment wrapText="1"/>
    </xf>
    <xf numFmtId="0" fontId="9" fillId="0" borderId="4" xfId="0" applyFont="1" applyBorder="1" applyAlignment="1">
      <alignment horizontal="left"/>
    </xf>
    <xf numFmtId="0" fontId="12" fillId="0" borderId="2" xfId="0" applyFont="1" applyBorder="1" applyAlignment="1">
      <alignment horizontal="left"/>
    </xf>
    <xf numFmtId="0" fontId="3" fillId="0" borderId="11" xfId="0" applyFont="1" applyBorder="1" applyAlignment="1">
      <alignment horizontal="center"/>
    </xf>
    <xf numFmtId="0" fontId="2" fillId="0" borderId="54" xfId="0" applyFont="1" applyBorder="1" applyAlignment="1">
      <alignment horizontal="center" wrapText="1"/>
    </xf>
    <xf numFmtId="0" fontId="16" fillId="0" borderId="22" xfId="0" applyFont="1" applyBorder="1" applyAlignment="1">
      <alignment horizontal="center"/>
    </xf>
    <xf numFmtId="0" fontId="2" fillId="0" borderId="55" xfId="0" applyFont="1" applyBorder="1" applyAlignment="1">
      <alignment horizontal="center" wrapText="1"/>
    </xf>
    <xf numFmtId="0" fontId="2" fillId="0" borderId="55" xfId="0" applyFont="1" applyBorder="1" applyAlignment="1">
      <alignment horizontal="center"/>
    </xf>
    <xf numFmtId="0" fontId="11" fillId="0" borderId="8" xfId="0" applyFont="1" applyBorder="1" applyAlignment="1">
      <alignment wrapText="1"/>
    </xf>
    <xf numFmtId="0" fontId="1" fillId="0" borderId="6" xfId="0" applyFont="1" applyBorder="1" applyAlignment="1">
      <alignment horizontal="left"/>
    </xf>
    <xf numFmtId="0" fontId="11" fillId="0" borderId="2" xfId="0" applyFont="1" applyBorder="1" applyAlignment="1">
      <alignment horizontal="left"/>
    </xf>
    <xf numFmtId="164" fontId="3" fillId="0" borderId="11" xfId="0" applyNumberFormat="1" applyFont="1" applyBorder="1" applyAlignment="1">
      <alignment horizontal="center"/>
    </xf>
    <xf numFmtId="164" fontId="4" fillId="0" borderId="17" xfId="0" applyNumberFormat="1" applyFont="1" applyBorder="1" applyAlignment="1">
      <alignment horizontal="left"/>
    </xf>
    <xf numFmtId="164" fontId="2" fillId="0" borderId="2" xfId="0" applyNumberFormat="1" applyFont="1" applyBorder="1" applyAlignment="1">
      <alignment horizontal="center"/>
    </xf>
    <xf numFmtId="0" fontId="2" fillId="0" borderId="60" xfId="0" applyFont="1" applyBorder="1" applyAlignment="1">
      <alignment horizontal="center" wrapText="1"/>
    </xf>
    <xf numFmtId="0" fontId="2" fillId="0" borderId="6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8"/>
  <sheetViews>
    <sheetView tabSelected="1" workbookViewId="0"/>
  </sheetViews>
  <sheetFormatPr defaultColWidth="21.44140625" defaultRowHeight="13.2" x14ac:dyDescent="0.25"/>
  <cols>
    <col min="1" max="1" width="1.77734375" customWidth="1"/>
    <col min="2" max="2" width="38.88671875" customWidth="1"/>
    <col min="3" max="3" width="6.77734375" customWidth="1"/>
    <col min="4" max="4" width="12.5546875" customWidth="1"/>
    <col min="5" max="5" width="9.6640625" customWidth="1"/>
    <col min="6" max="6" width="12.5546875" customWidth="1"/>
    <col min="7" max="7" width="9.6640625" customWidth="1"/>
    <col min="8" max="8" width="12.5546875" customWidth="1"/>
    <col min="9" max="9" width="9.6640625" customWidth="1"/>
    <col min="10" max="10" width="12.5546875" customWidth="1"/>
    <col min="11" max="11" width="9.6640625" customWidth="1"/>
    <col min="12" max="12" width="12.5546875" customWidth="1"/>
    <col min="13" max="13" width="9.6640625" customWidth="1"/>
    <col min="14" max="14" width="3.5546875" customWidth="1"/>
    <col min="15" max="19" width="12.5546875" customWidth="1"/>
  </cols>
  <sheetData>
    <row r="1" spans="1:19" ht="12.45" customHeight="1" x14ac:dyDescent="0.25">
      <c r="A1" s="1"/>
      <c r="B1" s="1"/>
      <c r="C1" s="1"/>
      <c r="D1" s="2"/>
      <c r="E1" s="1"/>
      <c r="F1" s="2"/>
      <c r="G1" s="1"/>
      <c r="H1" s="2"/>
      <c r="I1" s="1"/>
      <c r="J1" s="2"/>
      <c r="K1" s="1"/>
      <c r="L1" s="2"/>
      <c r="M1" s="3"/>
      <c r="N1" s="1"/>
      <c r="O1" s="2"/>
      <c r="P1" s="4"/>
      <c r="Q1" s="4"/>
      <c r="R1" s="5"/>
      <c r="S1" s="6" t="s">
        <v>0</v>
      </c>
    </row>
    <row r="2" spans="1:19" ht="18.75" customHeight="1" x14ac:dyDescent="0.3">
      <c r="A2" s="682" t="s">
        <v>1</v>
      </c>
      <c r="B2" s="674"/>
      <c r="C2" s="675"/>
      <c r="D2" s="683"/>
      <c r="E2" s="675"/>
      <c r="F2" s="675"/>
      <c r="G2" s="675"/>
      <c r="H2" s="683"/>
      <c r="I2" s="675"/>
      <c r="J2" s="683"/>
      <c r="K2" s="675"/>
      <c r="L2" s="683"/>
      <c r="M2" s="675"/>
      <c r="N2" s="675"/>
      <c r="O2" s="683"/>
      <c r="P2" s="683"/>
      <c r="Q2" s="684"/>
      <c r="R2" s="8"/>
      <c r="S2" s="8"/>
    </row>
    <row r="3" spans="1:19" ht="18.75" customHeight="1" x14ac:dyDescent="0.3">
      <c r="A3" s="685" t="s">
        <v>2</v>
      </c>
      <c r="B3" s="686"/>
      <c r="C3" s="687"/>
      <c r="D3" s="688"/>
      <c r="E3" s="687"/>
      <c r="F3" s="687"/>
      <c r="G3" s="687"/>
      <c r="H3" s="688"/>
      <c r="I3" s="687"/>
      <c r="J3" s="688"/>
      <c r="K3" s="687"/>
      <c r="L3" s="688"/>
      <c r="M3" s="687"/>
      <c r="N3" s="687"/>
      <c r="O3" s="688"/>
      <c r="P3" s="688"/>
      <c r="Q3" s="684"/>
      <c r="R3" s="9"/>
      <c r="S3" s="9"/>
    </row>
    <row r="4" spans="1:19" ht="12.45" customHeight="1" x14ac:dyDescent="0.25">
      <c r="A4" s="1"/>
      <c r="B4" s="10" t="s">
        <v>3</v>
      </c>
      <c r="C4" s="1"/>
      <c r="D4" s="1"/>
      <c r="E4" s="11"/>
      <c r="F4" s="1"/>
      <c r="G4" s="2"/>
      <c r="H4" s="1"/>
      <c r="I4" s="2"/>
      <c r="J4" s="12"/>
      <c r="K4" s="13"/>
      <c r="L4" s="2"/>
      <c r="M4" s="3"/>
      <c r="N4" s="1"/>
      <c r="O4" s="2"/>
      <c r="P4" s="2"/>
      <c r="Q4" s="12"/>
      <c r="R4" s="2"/>
      <c r="S4" s="2"/>
    </row>
    <row r="5" spans="1:19" ht="12.45" customHeight="1" x14ac:dyDescent="0.25">
      <c r="A5" s="1"/>
      <c r="B5" s="10" t="s">
        <v>4</v>
      </c>
      <c r="C5" s="1"/>
      <c r="D5" s="1"/>
      <c r="E5" s="11"/>
      <c r="F5" s="1"/>
      <c r="G5" s="2"/>
      <c r="H5" s="1"/>
      <c r="I5" s="2"/>
      <c r="J5" s="12"/>
      <c r="K5" s="13"/>
      <c r="L5" s="2"/>
      <c r="M5" s="3"/>
      <c r="N5" s="1"/>
      <c r="O5" s="2"/>
      <c r="P5" s="2"/>
      <c r="Q5" s="12"/>
      <c r="R5" s="2"/>
      <c r="S5" s="2"/>
    </row>
    <row r="6" spans="1:19" ht="12.45" customHeight="1" x14ac:dyDescent="0.25">
      <c r="A6" s="1"/>
      <c r="B6" s="10" t="s">
        <v>5</v>
      </c>
      <c r="C6" s="14"/>
      <c r="D6" s="1"/>
      <c r="E6" s="11"/>
      <c r="F6" s="1"/>
      <c r="G6" s="2"/>
      <c r="H6" s="1"/>
      <c r="I6" s="2"/>
      <c r="J6" s="12"/>
      <c r="K6" s="13"/>
      <c r="L6" s="2"/>
      <c r="M6" s="3"/>
      <c r="N6" s="1"/>
      <c r="O6" s="2"/>
      <c r="P6" s="2"/>
      <c r="Q6" s="12"/>
      <c r="R6" s="2"/>
      <c r="S6" s="2"/>
    </row>
    <row r="7" spans="1:19" ht="12.45" customHeight="1" x14ac:dyDescent="0.25">
      <c r="A7" s="1"/>
      <c r="B7" s="10" t="s">
        <v>6</v>
      </c>
      <c r="C7" s="1"/>
      <c r="D7" s="1"/>
      <c r="E7" s="11"/>
      <c r="F7" s="1"/>
      <c r="G7" s="2"/>
      <c r="H7" s="1"/>
      <c r="I7" s="2"/>
      <c r="J7" s="12"/>
      <c r="K7" s="13"/>
      <c r="L7" s="2"/>
      <c r="M7" s="3"/>
      <c r="N7" s="1"/>
      <c r="O7" s="2"/>
      <c r="P7" s="2"/>
      <c r="Q7" s="12"/>
      <c r="R7" s="2"/>
      <c r="S7" s="2"/>
    </row>
    <row r="8" spans="1:19" ht="12.45" customHeight="1" x14ac:dyDescent="0.25">
      <c r="A8" s="1"/>
      <c r="B8" s="11"/>
      <c r="C8" s="1"/>
      <c r="D8" s="1"/>
      <c r="E8" s="1"/>
      <c r="F8" s="1"/>
      <c r="G8" s="2"/>
      <c r="H8" s="1"/>
      <c r="I8" s="2"/>
      <c r="J8" s="12"/>
      <c r="K8" s="13"/>
      <c r="L8" s="2"/>
      <c r="M8" s="3"/>
      <c r="N8" s="1"/>
      <c r="O8" s="2"/>
      <c r="P8" s="2"/>
      <c r="Q8" s="12"/>
      <c r="R8" s="2"/>
      <c r="S8" s="2"/>
    </row>
    <row r="9" spans="1:19" ht="12.45" customHeight="1" x14ac:dyDescent="0.25">
      <c r="A9" s="1"/>
      <c r="B9" s="1"/>
      <c r="C9" s="1"/>
      <c r="D9" s="1"/>
      <c r="E9" s="1"/>
      <c r="F9" s="1"/>
      <c r="G9" s="2"/>
      <c r="H9" s="1"/>
      <c r="I9" s="2"/>
      <c r="J9" s="12"/>
      <c r="K9" s="13"/>
      <c r="L9" s="2"/>
      <c r="M9" s="3"/>
      <c r="N9" s="1"/>
      <c r="O9" s="2"/>
      <c r="P9" s="2"/>
      <c r="Q9" s="12"/>
      <c r="R9" s="2"/>
      <c r="S9" s="2"/>
    </row>
    <row r="10" spans="1:19" ht="12.45" customHeight="1" x14ac:dyDescent="0.25">
      <c r="A10" s="1"/>
      <c r="B10" s="1"/>
      <c r="C10" s="1"/>
      <c r="D10" s="15">
        <v>2019000000</v>
      </c>
      <c r="E10" s="1"/>
      <c r="F10" s="16">
        <v>2019000000</v>
      </c>
      <c r="G10" s="1"/>
      <c r="H10" s="16">
        <v>2019000000</v>
      </c>
      <c r="I10" s="2"/>
      <c r="J10" s="16">
        <v>2019000000</v>
      </c>
      <c r="K10" s="13"/>
      <c r="L10" s="15">
        <v>2019000000</v>
      </c>
      <c r="M10" s="3"/>
      <c r="N10" s="1"/>
      <c r="O10" s="15">
        <v>2018000000</v>
      </c>
      <c r="P10" s="15">
        <v>2018000000</v>
      </c>
      <c r="Q10" s="16">
        <v>2018000000</v>
      </c>
      <c r="R10" s="15">
        <v>2018000000</v>
      </c>
      <c r="S10" s="15">
        <v>2018000000</v>
      </c>
    </row>
    <row r="11" spans="1:19" ht="12.45" customHeight="1" x14ac:dyDescent="0.25">
      <c r="A11" s="17"/>
      <c r="B11" s="18" t="s">
        <v>7</v>
      </c>
      <c r="C11" s="17"/>
      <c r="D11" s="19" t="s">
        <v>8</v>
      </c>
      <c r="E11" s="19" t="s">
        <v>9</v>
      </c>
      <c r="F11" s="20" t="s">
        <v>10</v>
      </c>
      <c r="G11" s="18" t="s">
        <v>9</v>
      </c>
      <c r="H11" s="20" t="s">
        <v>11</v>
      </c>
      <c r="I11" s="20" t="s">
        <v>9</v>
      </c>
      <c r="J11" s="20" t="s">
        <v>12</v>
      </c>
      <c r="K11" s="20" t="s">
        <v>9</v>
      </c>
      <c r="L11" s="19" t="s">
        <v>13</v>
      </c>
      <c r="M11" s="21" t="s">
        <v>9</v>
      </c>
      <c r="N11" s="17"/>
      <c r="O11" s="19" t="s">
        <v>8</v>
      </c>
      <c r="P11" s="19" t="s">
        <v>10</v>
      </c>
      <c r="Q11" s="20" t="s">
        <v>11</v>
      </c>
      <c r="R11" s="19" t="s">
        <v>12</v>
      </c>
      <c r="S11" s="19" t="s">
        <v>13</v>
      </c>
    </row>
    <row r="12" spans="1:19" ht="12.45" customHeight="1" x14ac:dyDescent="0.25">
      <c r="A12" s="22"/>
      <c r="B12" s="22"/>
      <c r="C12" s="22"/>
      <c r="D12" s="22"/>
      <c r="E12" s="23"/>
      <c r="F12" s="22"/>
      <c r="G12" s="22"/>
      <c r="H12" s="22"/>
      <c r="I12" s="22"/>
      <c r="J12" s="24"/>
      <c r="K12" s="24"/>
      <c r="L12" s="22"/>
      <c r="M12" s="25"/>
      <c r="N12" s="22"/>
      <c r="O12" s="26"/>
      <c r="P12" s="26"/>
      <c r="Q12" s="27"/>
      <c r="R12" s="26"/>
      <c r="S12" s="26"/>
    </row>
    <row r="13" spans="1:19" ht="18.75" customHeight="1" x14ac:dyDescent="0.25">
      <c r="A13" s="672" t="s">
        <v>14</v>
      </c>
      <c r="B13" s="681"/>
      <c r="C13" s="1"/>
      <c r="D13" s="30">
        <v>5092200000</v>
      </c>
      <c r="E13" s="31">
        <v>0.03</v>
      </c>
      <c r="F13" s="30">
        <v>5636700000</v>
      </c>
      <c r="G13" s="31">
        <v>0.01</v>
      </c>
      <c r="H13" s="32"/>
      <c r="I13" s="33"/>
      <c r="J13" s="32"/>
      <c r="K13" s="33"/>
      <c r="L13" s="30">
        <v>10728900000</v>
      </c>
      <c r="M13" s="31">
        <v>0.02</v>
      </c>
      <c r="N13" s="34"/>
      <c r="O13" s="30">
        <v>4963800000</v>
      </c>
      <c r="P13" s="35">
        <v>5585000000</v>
      </c>
      <c r="Q13" s="30">
        <v>5306900000</v>
      </c>
      <c r="R13" s="30">
        <v>5637600000</v>
      </c>
      <c r="S13" s="30">
        <v>21493300000</v>
      </c>
    </row>
    <row r="14" spans="1:19" ht="12.45" customHeight="1" x14ac:dyDescent="0.25">
      <c r="A14" s="1"/>
      <c r="B14" s="1"/>
      <c r="C14" s="1"/>
      <c r="D14" s="36"/>
      <c r="E14" s="3"/>
      <c r="F14" s="36"/>
      <c r="G14" s="13"/>
      <c r="H14" s="36"/>
      <c r="I14" s="13"/>
      <c r="J14" s="36"/>
      <c r="K14" s="13"/>
      <c r="L14" s="36"/>
      <c r="M14" s="37"/>
      <c r="N14" s="1"/>
      <c r="O14" s="38"/>
      <c r="P14" s="38"/>
      <c r="Q14" s="38"/>
      <c r="R14" s="38"/>
      <c r="S14" s="38"/>
    </row>
    <row r="15" spans="1:19" ht="18.75" customHeight="1" x14ac:dyDescent="0.25">
      <c r="A15" s="672" t="s">
        <v>15</v>
      </c>
      <c r="B15" s="681"/>
      <c r="C15" s="1"/>
      <c r="D15" s="39">
        <v>1138700000</v>
      </c>
      <c r="E15" s="31">
        <v>-0.02</v>
      </c>
      <c r="F15" s="39">
        <v>1124900000</v>
      </c>
      <c r="G15" s="31">
        <v>-0.09</v>
      </c>
      <c r="H15" s="40"/>
      <c r="I15" s="33"/>
      <c r="J15" s="40"/>
      <c r="K15" s="33"/>
      <c r="L15" s="39">
        <v>2263600000</v>
      </c>
      <c r="M15" s="31">
        <v>-0.06</v>
      </c>
      <c r="N15" s="34"/>
      <c r="O15" s="39">
        <v>1164600000</v>
      </c>
      <c r="P15" s="39">
        <v>1234300000</v>
      </c>
      <c r="Q15" s="39">
        <v>1152900000</v>
      </c>
      <c r="R15" s="39">
        <v>1129900000</v>
      </c>
      <c r="S15" s="39">
        <v>4681700000</v>
      </c>
    </row>
    <row r="16" spans="1:19" ht="18.75" customHeight="1" x14ac:dyDescent="0.25">
      <c r="A16" s="672" t="s">
        <v>16</v>
      </c>
      <c r="B16" s="681"/>
      <c r="C16" s="1"/>
      <c r="D16" s="41">
        <v>3953492000</v>
      </c>
      <c r="E16" s="42">
        <v>4.1000000000000002E-2</v>
      </c>
      <c r="F16" s="43">
        <v>4511800000</v>
      </c>
      <c r="G16" s="44">
        <v>3.6999999999999998E-2</v>
      </c>
      <c r="H16" s="27"/>
      <c r="I16" s="33"/>
      <c r="J16" s="27"/>
      <c r="K16" s="45"/>
      <c r="L16" s="43">
        <v>8465300000</v>
      </c>
      <c r="M16" s="44">
        <v>3.9E-2</v>
      </c>
      <c r="N16" s="34"/>
      <c r="O16" s="41">
        <v>3799200000</v>
      </c>
      <c r="P16" s="43">
        <v>4350700000</v>
      </c>
      <c r="Q16" s="46">
        <v>4154000000</v>
      </c>
      <c r="R16" s="41">
        <v>4507700000</v>
      </c>
      <c r="S16" s="41">
        <v>16811600000</v>
      </c>
    </row>
    <row r="17" spans="1:19" ht="18.75" customHeight="1" x14ac:dyDescent="0.25">
      <c r="A17" s="1"/>
      <c r="B17" s="47" t="s">
        <v>17</v>
      </c>
      <c r="C17" s="1"/>
      <c r="D17" s="48">
        <v>0.77600000000000002</v>
      </c>
      <c r="E17" s="49"/>
      <c r="F17" s="50">
        <v>0.8</v>
      </c>
      <c r="G17" s="51"/>
      <c r="H17" s="52"/>
      <c r="I17" s="51"/>
      <c r="J17" s="52"/>
      <c r="K17" s="51"/>
      <c r="L17" s="48">
        <v>0.78900000000000003</v>
      </c>
      <c r="M17" s="53"/>
      <c r="N17" s="54"/>
      <c r="O17" s="48">
        <v>0.76500000000000001</v>
      </c>
      <c r="P17" s="48">
        <v>0.77900000000000003</v>
      </c>
      <c r="Q17" s="48">
        <v>0.78300000000000003</v>
      </c>
      <c r="R17" s="50">
        <v>0.8</v>
      </c>
      <c r="S17" s="48">
        <v>0.78200000000000003</v>
      </c>
    </row>
    <row r="18" spans="1:19" ht="12.45" customHeight="1" x14ac:dyDescent="0.25">
      <c r="A18" s="1"/>
      <c r="B18" s="1"/>
      <c r="C18" s="1"/>
      <c r="D18" s="55"/>
      <c r="E18" s="56"/>
      <c r="F18" s="55"/>
      <c r="G18" s="45"/>
      <c r="H18" s="55"/>
      <c r="I18" s="45"/>
      <c r="J18" s="57"/>
      <c r="K18" s="45"/>
      <c r="L18" s="55"/>
      <c r="M18" s="58"/>
      <c r="N18" s="1"/>
      <c r="O18" s="59"/>
      <c r="P18" s="59"/>
      <c r="Q18" s="59"/>
      <c r="R18" s="60"/>
      <c r="S18" s="59"/>
    </row>
    <row r="19" spans="1:19" ht="18.75" customHeight="1" x14ac:dyDescent="0.25">
      <c r="A19" s="1"/>
      <c r="B19" s="47" t="s">
        <v>18</v>
      </c>
      <c r="C19" s="1"/>
      <c r="D19" s="30">
        <v>1230500000</v>
      </c>
      <c r="E19" s="61">
        <v>0.11</v>
      </c>
      <c r="F19" s="30">
        <v>1402200000</v>
      </c>
      <c r="G19" s="61">
        <v>0.1</v>
      </c>
      <c r="H19" s="32"/>
      <c r="I19" s="33"/>
      <c r="J19" s="32"/>
      <c r="K19" s="45"/>
      <c r="L19" s="30">
        <v>2632700000</v>
      </c>
      <c r="M19" s="61">
        <v>0.11</v>
      </c>
      <c r="N19" s="34"/>
      <c r="O19" s="30">
        <v>1107500000</v>
      </c>
      <c r="P19" s="35">
        <v>1271000000</v>
      </c>
      <c r="Q19" s="30">
        <v>1280900000</v>
      </c>
      <c r="R19" s="30">
        <v>1391800000</v>
      </c>
      <c r="S19" s="30">
        <v>5051200000</v>
      </c>
    </row>
    <row r="20" spans="1:19" ht="18.75" customHeight="1" x14ac:dyDescent="0.25">
      <c r="A20" s="1"/>
      <c r="B20" s="47" t="s">
        <v>17</v>
      </c>
      <c r="C20" s="1"/>
      <c r="D20" s="48">
        <v>0.24199999999999999</v>
      </c>
      <c r="E20" s="53"/>
      <c r="F20" s="48">
        <v>0.249</v>
      </c>
      <c r="G20" s="51"/>
      <c r="H20" s="52"/>
      <c r="I20" s="51"/>
      <c r="J20" s="52"/>
      <c r="K20" s="51"/>
      <c r="L20" s="48">
        <v>0.245</v>
      </c>
      <c r="M20" s="53"/>
      <c r="N20" s="54"/>
      <c r="O20" s="48">
        <v>0.223</v>
      </c>
      <c r="P20" s="48">
        <v>0.22800000000000001</v>
      </c>
      <c r="Q20" s="48">
        <v>0.24099999999999999</v>
      </c>
      <c r="R20" s="48">
        <v>0.247</v>
      </c>
      <c r="S20" s="48">
        <v>0.23499999999999999</v>
      </c>
    </row>
    <row r="21" spans="1:19" ht="12.45" customHeight="1" x14ac:dyDescent="0.25">
      <c r="A21" s="1"/>
      <c r="B21" s="1"/>
      <c r="C21" s="1"/>
      <c r="D21" s="1"/>
      <c r="E21" s="62"/>
      <c r="F21" s="1"/>
      <c r="G21" s="33"/>
      <c r="H21" s="1"/>
      <c r="I21" s="33"/>
      <c r="J21" s="63"/>
      <c r="K21" s="33"/>
      <c r="L21" s="36"/>
      <c r="M21" s="62"/>
      <c r="N21" s="1"/>
      <c r="O21" s="38"/>
      <c r="P21" s="38"/>
      <c r="Q21" s="38"/>
      <c r="R21" s="64"/>
      <c r="S21" s="38"/>
    </row>
    <row r="22" spans="1:19" ht="18.75" customHeight="1" x14ac:dyDescent="0.25">
      <c r="A22" s="1"/>
      <c r="B22" s="47" t="s">
        <v>19</v>
      </c>
      <c r="C22" s="29"/>
      <c r="D22" s="30">
        <v>1517100000</v>
      </c>
      <c r="E22" s="65">
        <v>0.13</v>
      </c>
      <c r="F22" s="30">
        <v>1586300000</v>
      </c>
      <c r="G22" s="61">
        <v>7.0000000000000007E-2</v>
      </c>
      <c r="H22" s="32"/>
      <c r="I22" s="33"/>
      <c r="J22" s="32"/>
      <c r="K22" s="45"/>
      <c r="L22" s="30">
        <v>3103400000</v>
      </c>
      <c r="M22" s="61">
        <v>0.1</v>
      </c>
      <c r="N22" s="34"/>
      <c r="O22" s="30">
        <v>1338700000</v>
      </c>
      <c r="P22" s="30">
        <v>1485600000</v>
      </c>
      <c r="Q22" s="30">
        <v>1457200000</v>
      </c>
      <c r="R22" s="30">
        <v>1693600000</v>
      </c>
      <c r="S22" s="30">
        <v>5975100000</v>
      </c>
    </row>
    <row r="23" spans="1:19" ht="12.45" customHeight="1" x14ac:dyDescent="0.25">
      <c r="A23" s="1"/>
      <c r="B23" s="1"/>
      <c r="C23" s="1"/>
      <c r="D23" s="66"/>
      <c r="E23" s="3"/>
      <c r="F23" s="66"/>
      <c r="G23" s="13"/>
      <c r="H23" s="66"/>
      <c r="I23" s="13"/>
      <c r="J23" s="66"/>
      <c r="K23" s="45"/>
      <c r="L23" s="66"/>
      <c r="M23" s="58"/>
      <c r="N23" s="1"/>
      <c r="O23" s="67"/>
      <c r="P23" s="67"/>
      <c r="Q23" s="67"/>
      <c r="R23" s="67"/>
      <c r="S23" s="67"/>
    </row>
    <row r="24" spans="1:19" ht="7.5" customHeight="1" x14ac:dyDescent="0.25">
      <c r="A24" s="1"/>
      <c r="B24" s="1"/>
      <c r="C24" s="1"/>
      <c r="D24" s="66"/>
      <c r="E24" s="3"/>
      <c r="F24" s="66"/>
      <c r="G24" s="13"/>
      <c r="H24" s="66"/>
      <c r="I24" s="13"/>
      <c r="J24" s="66"/>
      <c r="K24" s="13"/>
      <c r="L24" s="66"/>
      <c r="M24" s="37"/>
      <c r="N24" s="1"/>
      <c r="O24" s="67"/>
      <c r="P24" s="67"/>
      <c r="Q24" s="67"/>
      <c r="R24" s="67"/>
      <c r="S24" s="67"/>
    </row>
    <row r="25" spans="1:19" ht="25.05" customHeight="1" x14ac:dyDescent="0.25">
      <c r="A25" s="68"/>
      <c r="B25" s="69" t="s">
        <v>20</v>
      </c>
      <c r="C25" s="68"/>
      <c r="D25" s="30">
        <v>136900000</v>
      </c>
      <c r="E25" s="70" t="s">
        <v>21</v>
      </c>
      <c r="F25" s="35">
        <v>25000000</v>
      </c>
      <c r="G25" s="31">
        <v>-0.98</v>
      </c>
      <c r="H25" s="32"/>
      <c r="I25" s="62"/>
      <c r="J25" s="71"/>
      <c r="K25" s="33"/>
      <c r="L25" s="30">
        <v>161900000</v>
      </c>
      <c r="M25" s="31">
        <v>-0.9</v>
      </c>
      <c r="N25" s="68"/>
      <c r="O25" s="35">
        <v>0</v>
      </c>
      <c r="P25" s="30">
        <v>1624500000</v>
      </c>
      <c r="Q25" s="35">
        <v>30000000</v>
      </c>
      <c r="R25" s="30">
        <v>329400000</v>
      </c>
      <c r="S25" s="30">
        <v>1983900000</v>
      </c>
    </row>
    <row r="26" spans="1:19" ht="12.45" customHeight="1" x14ac:dyDescent="0.25">
      <c r="A26" s="22"/>
      <c r="B26" s="22"/>
      <c r="C26" s="22"/>
      <c r="D26" s="72"/>
      <c r="E26" s="25"/>
      <c r="F26" s="72"/>
      <c r="G26" s="24"/>
      <c r="H26" s="72"/>
      <c r="I26" s="24"/>
      <c r="J26" s="72"/>
      <c r="K26" s="24"/>
      <c r="L26" s="72"/>
      <c r="M26" s="73"/>
      <c r="N26" s="22"/>
      <c r="O26" s="74"/>
      <c r="P26" s="74"/>
      <c r="Q26" s="74"/>
      <c r="R26" s="74"/>
      <c r="S26" s="74"/>
    </row>
    <row r="27" spans="1:19" ht="31.2" customHeight="1" x14ac:dyDescent="0.25">
      <c r="A27" s="1"/>
      <c r="B27" s="69" t="s">
        <v>22</v>
      </c>
      <c r="C27" s="1"/>
      <c r="D27" s="39">
        <v>423900000</v>
      </c>
      <c r="E27" s="75" t="s">
        <v>21</v>
      </c>
      <c r="F27" s="76">
        <v>0</v>
      </c>
      <c r="G27" s="61">
        <v>-1</v>
      </c>
      <c r="H27" s="77"/>
      <c r="I27" s="62"/>
      <c r="J27" s="77"/>
      <c r="K27" s="58"/>
      <c r="L27" s="78">
        <v>423900000</v>
      </c>
      <c r="M27" s="79" t="s">
        <v>21</v>
      </c>
      <c r="N27" s="33"/>
      <c r="O27" s="39">
        <v>56800000</v>
      </c>
      <c r="P27" s="39">
        <v>-25500000</v>
      </c>
      <c r="Q27" s="39">
        <v>42900000</v>
      </c>
      <c r="R27" s="39">
        <v>192700000</v>
      </c>
      <c r="S27" s="39">
        <v>266900000</v>
      </c>
    </row>
    <row r="28" spans="1:19" ht="18.75" customHeight="1" x14ac:dyDescent="0.25">
      <c r="A28" s="672" t="s">
        <v>23</v>
      </c>
      <c r="B28" s="681"/>
      <c r="C28" s="1"/>
      <c r="D28" s="41">
        <v>645100000</v>
      </c>
      <c r="E28" s="65">
        <v>-0.5</v>
      </c>
      <c r="F28" s="80">
        <v>1498300000</v>
      </c>
      <c r="G28" s="70" t="s">
        <v>21</v>
      </c>
      <c r="H28" s="26"/>
      <c r="I28" s="62"/>
      <c r="J28" s="26"/>
      <c r="K28" s="58"/>
      <c r="L28" s="80">
        <v>2143400000</v>
      </c>
      <c r="M28" s="61">
        <v>0.66</v>
      </c>
      <c r="N28" s="34"/>
      <c r="O28" s="41">
        <v>1296200000</v>
      </c>
      <c r="P28" s="43">
        <v>-4900000</v>
      </c>
      <c r="Q28" s="46">
        <v>1343000000</v>
      </c>
      <c r="R28" s="41">
        <v>900200000</v>
      </c>
      <c r="S28" s="41">
        <v>3534500000</v>
      </c>
    </row>
    <row r="29" spans="1:19" ht="12.45" customHeight="1" x14ac:dyDescent="0.25">
      <c r="A29" s="1"/>
      <c r="B29" s="1"/>
      <c r="C29" s="1"/>
      <c r="D29" s="66"/>
      <c r="E29" s="56"/>
      <c r="F29" s="66"/>
      <c r="G29" s="45"/>
      <c r="H29" s="66"/>
      <c r="I29" s="45"/>
      <c r="J29" s="66"/>
      <c r="K29" s="45"/>
      <c r="L29" s="66"/>
      <c r="M29" s="58"/>
      <c r="N29" s="1"/>
      <c r="O29" s="67"/>
      <c r="P29" s="67"/>
      <c r="Q29" s="67"/>
      <c r="R29" s="67"/>
      <c r="S29" s="67"/>
    </row>
    <row r="30" spans="1:19" ht="18.75" customHeight="1" x14ac:dyDescent="0.25">
      <c r="A30" s="1"/>
      <c r="B30" s="47" t="s">
        <v>24</v>
      </c>
      <c r="C30" s="1"/>
      <c r="D30" s="30">
        <v>-55900000</v>
      </c>
      <c r="E30" s="56"/>
      <c r="F30" s="81">
        <v>-91500000</v>
      </c>
      <c r="G30" s="45"/>
      <c r="H30" s="55"/>
      <c r="I30" s="45"/>
      <c r="J30" s="55"/>
      <c r="K30" s="45"/>
      <c r="L30" s="30">
        <v>-147400000</v>
      </c>
      <c r="M30" s="58"/>
      <c r="N30" s="1"/>
      <c r="O30" s="30">
        <v>-15700000</v>
      </c>
      <c r="P30" s="82">
        <v>-22100000</v>
      </c>
      <c r="Q30" s="30">
        <v>-28700000</v>
      </c>
      <c r="R30" s="30">
        <v>-14700000</v>
      </c>
      <c r="S30" s="30">
        <v>-81200000</v>
      </c>
    </row>
    <row r="31" spans="1:19" ht="18.75" customHeight="1" x14ac:dyDescent="0.25">
      <c r="A31" s="1"/>
      <c r="B31" s="676" t="s">
        <v>25</v>
      </c>
      <c r="C31" s="681"/>
      <c r="D31" s="39">
        <f>D32-D30</f>
        <v>141900000</v>
      </c>
      <c r="E31" s="56"/>
      <c r="F31" s="39">
        <f>F32-F30</f>
        <v>59100000</v>
      </c>
      <c r="G31" s="45"/>
      <c r="H31" s="83">
        <f>H32-H30</f>
        <v>0</v>
      </c>
      <c r="I31" s="45"/>
      <c r="J31" s="83">
        <f>J32-J30</f>
        <v>0</v>
      </c>
      <c r="K31" s="45"/>
      <c r="L31" s="84">
        <f>L32-L30</f>
        <v>201000000</v>
      </c>
      <c r="M31" s="58"/>
      <c r="N31" s="1"/>
      <c r="O31" s="39">
        <v>85200000</v>
      </c>
      <c r="P31" s="39">
        <v>68700000</v>
      </c>
      <c r="Q31" s="39">
        <v>26800000</v>
      </c>
      <c r="R31" s="39">
        <v>46100000</v>
      </c>
      <c r="S31" s="39">
        <v>226800000</v>
      </c>
    </row>
    <row r="32" spans="1:19" ht="18.75" customHeight="1" x14ac:dyDescent="0.25">
      <c r="A32" s="1"/>
      <c r="B32" s="676" t="s">
        <v>26</v>
      </c>
      <c r="C32" s="681"/>
      <c r="D32" s="85">
        <v>86000000</v>
      </c>
      <c r="E32" s="31">
        <v>0.24</v>
      </c>
      <c r="F32" s="80">
        <v>-32400000</v>
      </c>
      <c r="G32" s="70" t="s">
        <v>21</v>
      </c>
      <c r="H32" s="26"/>
      <c r="I32" s="62"/>
      <c r="J32" s="26"/>
      <c r="K32" s="62"/>
      <c r="L32" s="80">
        <v>53600000</v>
      </c>
      <c r="M32" s="31">
        <v>-0.54</v>
      </c>
      <c r="N32" s="34"/>
      <c r="O32" s="41">
        <v>69500000</v>
      </c>
      <c r="P32" s="43">
        <v>46600000</v>
      </c>
      <c r="Q32" s="43">
        <v>-1900000</v>
      </c>
      <c r="R32" s="41">
        <v>31400000</v>
      </c>
      <c r="S32" s="41">
        <v>145600000</v>
      </c>
    </row>
    <row r="33" spans="1:19" ht="12.45" customHeight="1" x14ac:dyDescent="0.25">
      <c r="A33" s="1"/>
      <c r="B33" s="1"/>
      <c r="C33" s="1"/>
      <c r="D33" s="86"/>
      <c r="E33" s="3"/>
      <c r="F33" s="66"/>
      <c r="G33" s="13"/>
      <c r="H33" s="66"/>
      <c r="I33" s="13"/>
      <c r="J33" s="66"/>
      <c r="K33" s="45"/>
      <c r="L33" s="66"/>
      <c r="M33" s="58"/>
      <c r="N33" s="1"/>
      <c r="O33" s="86"/>
      <c r="P33" s="67"/>
      <c r="Q33" s="67"/>
      <c r="R33" s="86"/>
      <c r="S33" s="86"/>
    </row>
    <row r="34" spans="1:19" ht="18.75" customHeight="1" x14ac:dyDescent="0.25">
      <c r="A34" s="1"/>
      <c r="B34" s="676" t="s">
        <v>27</v>
      </c>
      <c r="C34" s="681"/>
      <c r="D34" s="82">
        <v>731100000</v>
      </c>
      <c r="E34" s="65">
        <v>-0.46</v>
      </c>
      <c r="F34" s="81">
        <v>1465900000</v>
      </c>
      <c r="G34" s="70" t="s">
        <v>21</v>
      </c>
      <c r="H34" s="55"/>
      <c r="I34" s="62"/>
      <c r="J34" s="55"/>
      <c r="K34" s="58"/>
      <c r="L34" s="87">
        <v>2197000000</v>
      </c>
      <c r="M34" s="61">
        <v>0.56000000000000005</v>
      </c>
      <c r="N34" s="34"/>
      <c r="O34" s="30">
        <v>1365700000</v>
      </c>
      <c r="P34" s="82">
        <v>41700000</v>
      </c>
      <c r="Q34" s="82">
        <v>1341100000</v>
      </c>
      <c r="R34" s="30">
        <v>931600000</v>
      </c>
      <c r="S34" s="30">
        <v>3680100000</v>
      </c>
    </row>
    <row r="35" spans="1:19" ht="18.75" customHeight="1" x14ac:dyDescent="0.25">
      <c r="A35" s="1"/>
      <c r="B35" s="47" t="s">
        <v>28</v>
      </c>
      <c r="C35" s="1"/>
      <c r="D35" s="35">
        <v>170000000</v>
      </c>
      <c r="E35" s="88">
        <v>-0.14000000000000001</v>
      </c>
      <c r="F35" s="81">
        <v>138700000</v>
      </c>
      <c r="G35" s="61">
        <v>-0.49</v>
      </c>
      <c r="H35" s="55"/>
      <c r="I35" s="62"/>
      <c r="J35" s="55"/>
      <c r="K35" s="58"/>
      <c r="L35" s="81">
        <v>308700000</v>
      </c>
      <c r="M35" s="31">
        <v>-0.35</v>
      </c>
      <c r="N35" s="34"/>
      <c r="O35" s="30">
        <v>198500000</v>
      </c>
      <c r="P35" s="82">
        <v>273300000</v>
      </c>
      <c r="Q35" s="82">
        <v>247500000</v>
      </c>
      <c r="R35" s="30">
        <v>-189800000</v>
      </c>
      <c r="S35" s="30">
        <v>529500000</v>
      </c>
    </row>
    <row r="36" spans="1:19" ht="18.75" customHeight="1" x14ac:dyDescent="0.25">
      <c r="A36" s="1"/>
      <c r="B36" s="89" t="s">
        <v>29</v>
      </c>
      <c r="C36" s="54"/>
      <c r="D36" s="90">
        <v>0.23300000000000001</v>
      </c>
      <c r="E36" s="91"/>
      <c r="F36" s="48">
        <v>9.5000000000000001E-2</v>
      </c>
      <c r="G36" s="92"/>
      <c r="H36" s="52"/>
      <c r="I36" s="92"/>
      <c r="J36" s="52"/>
      <c r="K36" s="92"/>
      <c r="L36" s="48">
        <v>0.14099999999999999</v>
      </c>
      <c r="M36" s="91"/>
      <c r="N36" s="54"/>
      <c r="O36" s="48">
        <v>0.14499999999999999</v>
      </c>
      <c r="P36" s="48">
        <v>6.5540000000000003</v>
      </c>
      <c r="Q36" s="48">
        <v>0.185</v>
      </c>
      <c r="R36" s="48">
        <v>-0.20399999999999999</v>
      </c>
      <c r="S36" s="48">
        <v>0.14399999999999999</v>
      </c>
    </row>
    <row r="37" spans="1:19" ht="12.45" customHeight="1" x14ac:dyDescent="0.25">
      <c r="A37" s="1"/>
      <c r="B37" s="1"/>
      <c r="C37" s="1"/>
      <c r="D37" s="1"/>
      <c r="E37" s="56"/>
      <c r="F37" s="1"/>
      <c r="G37" s="45"/>
      <c r="H37" s="1"/>
      <c r="I37" s="45"/>
      <c r="J37" s="36"/>
      <c r="K37" s="45"/>
      <c r="L37" s="36"/>
      <c r="M37" s="58"/>
      <c r="N37" s="1"/>
      <c r="O37" s="93"/>
      <c r="P37" s="93"/>
      <c r="Q37" s="38"/>
      <c r="R37" s="93"/>
      <c r="S37" s="93"/>
    </row>
    <row r="38" spans="1:19" ht="31.2" customHeight="1" x14ac:dyDescent="0.25">
      <c r="A38" s="1"/>
      <c r="B38" s="47" t="s">
        <v>30</v>
      </c>
      <c r="C38" s="1"/>
      <c r="D38" s="30">
        <v>561100000</v>
      </c>
      <c r="E38" s="61">
        <v>-0.51</v>
      </c>
      <c r="F38" s="30">
        <v>1327200000</v>
      </c>
      <c r="G38" s="79" t="s">
        <v>21</v>
      </c>
      <c r="H38" s="1"/>
      <c r="I38" s="45"/>
      <c r="J38" s="36"/>
      <c r="K38" s="45"/>
      <c r="L38" s="82">
        <v>1888300000</v>
      </c>
      <c r="M38" s="79" t="s">
        <v>21</v>
      </c>
      <c r="N38" s="1"/>
      <c r="O38" s="30">
        <v>1167200000</v>
      </c>
      <c r="P38" s="30">
        <v>-231600000</v>
      </c>
      <c r="Q38" s="82">
        <v>1093600000</v>
      </c>
      <c r="R38" s="30">
        <v>1121400000</v>
      </c>
      <c r="S38" s="30">
        <v>3150600000</v>
      </c>
    </row>
    <row r="39" spans="1:19" ht="31.2" customHeight="1" x14ac:dyDescent="0.25">
      <c r="A39" s="1"/>
      <c r="B39" s="47" t="s">
        <v>31</v>
      </c>
      <c r="C39" s="1"/>
      <c r="D39" s="39">
        <v>3680500000</v>
      </c>
      <c r="E39" s="70" t="s">
        <v>21</v>
      </c>
      <c r="F39" s="84">
        <v>0</v>
      </c>
      <c r="G39" s="31">
        <v>-1</v>
      </c>
      <c r="H39" s="17"/>
      <c r="I39" s="45"/>
      <c r="J39" s="94"/>
      <c r="K39" s="45"/>
      <c r="L39" s="39">
        <v>3680500000</v>
      </c>
      <c r="M39" s="70" t="s">
        <v>21</v>
      </c>
      <c r="N39" s="1"/>
      <c r="O39" s="39">
        <v>50200000</v>
      </c>
      <c r="P39" s="39">
        <v>-28300000</v>
      </c>
      <c r="Q39" s="39">
        <v>55800000</v>
      </c>
      <c r="R39" s="95">
        <v>3.7</v>
      </c>
      <c r="S39" s="39">
        <v>81400000</v>
      </c>
    </row>
    <row r="40" spans="1:19" ht="18.75" customHeight="1" x14ac:dyDescent="0.25">
      <c r="A40" s="672" t="s">
        <v>32</v>
      </c>
      <c r="B40" s="681"/>
      <c r="C40" s="1"/>
      <c r="D40" s="96">
        <v>4241600000</v>
      </c>
      <c r="E40" s="70" t="s">
        <v>21</v>
      </c>
      <c r="F40" s="96">
        <v>1327200000</v>
      </c>
      <c r="G40" s="70" t="s">
        <v>21</v>
      </c>
      <c r="H40" s="26"/>
      <c r="I40" s="62"/>
      <c r="J40" s="26"/>
      <c r="K40" s="62"/>
      <c r="L40" s="80">
        <v>5568800000</v>
      </c>
      <c r="M40" s="70" t="s">
        <v>21</v>
      </c>
      <c r="N40" s="34"/>
      <c r="O40" s="96">
        <v>1217400000</v>
      </c>
      <c r="P40" s="97">
        <v>-259.89999999999998</v>
      </c>
      <c r="Q40" s="43">
        <v>1149400000</v>
      </c>
      <c r="R40" s="96">
        <v>1125100000</v>
      </c>
      <c r="S40" s="98">
        <v>3232000000</v>
      </c>
    </row>
    <row r="41" spans="1:19" ht="18.75" customHeight="1" x14ac:dyDescent="0.25">
      <c r="A41" s="671"/>
      <c r="B41" s="671"/>
      <c r="C41" s="671"/>
      <c r="D41" s="100"/>
      <c r="E41" s="62"/>
      <c r="F41" s="100"/>
      <c r="G41" s="62"/>
      <c r="H41" s="101"/>
      <c r="I41" s="62"/>
      <c r="J41" s="100"/>
      <c r="K41" s="62"/>
      <c r="L41" s="100"/>
      <c r="M41" s="62"/>
      <c r="N41" s="34"/>
      <c r="O41" s="100"/>
      <c r="P41" s="101"/>
      <c r="Q41" s="101"/>
      <c r="R41" s="100"/>
      <c r="S41" s="100"/>
    </row>
    <row r="42" spans="1:19" ht="18.75" customHeight="1" x14ac:dyDescent="0.25">
      <c r="A42" s="672" t="s">
        <v>33</v>
      </c>
      <c r="B42" s="671"/>
      <c r="C42" s="671"/>
      <c r="D42" s="100"/>
      <c r="E42" s="62"/>
      <c r="F42" s="100"/>
      <c r="G42" s="62"/>
      <c r="H42" s="101"/>
      <c r="I42" s="62"/>
      <c r="J42" s="100"/>
      <c r="K42" s="62"/>
      <c r="L42" s="100"/>
      <c r="M42" s="62"/>
      <c r="N42" s="34"/>
      <c r="O42" s="100"/>
      <c r="P42" s="101"/>
      <c r="Q42" s="101"/>
      <c r="R42" s="100"/>
      <c r="S42" s="100"/>
    </row>
    <row r="43" spans="1:19" ht="31.2" customHeight="1" x14ac:dyDescent="0.25">
      <c r="A43" s="68"/>
      <c r="B43" s="69" t="s">
        <v>34</v>
      </c>
      <c r="C43" s="99"/>
      <c r="D43" s="102">
        <v>0.56999999999999995</v>
      </c>
      <c r="E43" s="31">
        <v>-0.42</v>
      </c>
      <c r="F43" s="102">
        <v>1.44</v>
      </c>
      <c r="G43" s="70" t="s">
        <v>21</v>
      </c>
      <c r="H43" s="101"/>
      <c r="I43" s="62"/>
      <c r="J43" s="100"/>
      <c r="K43" s="62"/>
      <c r="L43" s="102">
        <v>1.98</v>
      </c>
      <c r="M43" s="70" t="s">
        <v>21</v>
      </c>
      <c r="N43" s="103"/>
      <c r="O43" s="102">
        <v>1.1100000000000001</v>
      </c>
      <c r="P43" s="102">
        <v>-0.22</v>
      </c>
      <c r="Q43" s="104">
        <v>1.07</v>
      </c>
      <c r="R43" s="102">
        <v>1.1000000000000001</v>
      </c>
      <c r="S43" s="102">
        <v>3.05</v>
      </c>
    </row>
    <row r="44" spans="1:19" ht="31.2" customHeight="1" x14ac:dyDescent="0.25">
      <c r="A44" s="68"/>
      <c r="B44" s="69" t="s">
        <v>35</v>
      </c>
      <c r="C44" s="99"/>
      <c r="D44" s="105">
        <v>3.74</v>
      </c>
      <c r="E44" s="70" t="s">
        <v>21</v>
      </c>
      <c r="F44" s="106">
        <v>0</v>
      </c>
      <c r="G44" s="31">
        <v>-1</v>
      </c>
      <c r="H44" s="107"/>
      <c r="I44" s="62"/>
      <c r="J44" s="108"/>
      <c r="K44" s="62"/>
      <c r="L44" s="105">
        <v>3.86</v>
      </c>
      <c r="M44" s="70" t="s">
        <v>21</v>
      </c>
      <c r="N44" s="34"/>
      <c r="O44" s="105">
        <v>0.05</v>
      </c>
      <c r="P44" s="105">
        <v>-0.03</v>
      </c>
      <c r="Q44" s="109">
        <v>0.05</v>
      </c>
      <c r="R44" s="106">
        <v>0</v>
      </c>
      <c r="S44" s="105">
        <v>0.08</v>
      </c>
    </row>
    <row r="45" spans="1:19" ht="18.75" customHeight="1" x14ac:dyDescent="0.25">
      <c r="A45" s="673" t="s">
        <v>36</v>
      </c>
      <c r="B45" s="674"/>
      <c r="C45" s="675"/>
      <c r="D45" s="110">
        <v>4.3099999999999996</v>
      </c>
      <c r="E45" s="70" t="s">
        <v>21</v>
      </c>
      <c r="F45" s="110">
        <v>1.44</v>
      </c>
      <c r="G45" s="70" t="s">
        <v>21</v>
      </c>
      <c r="H45" s="111"/>
      <c r="I45" s="62"/>
      <c r="J45" s="112"/>
      <c r="K45" s="62"/>
      <c r="L45" s="110">
        <v>5.84</v>
      </c>
      <c r="M45" s="70" t="s">
        <v>21</v>
      </c>
      <c r="N45" s="34"/>
      <c r="O45" s="110">
        <v>1.1599999999999999</v>
      </c>
      <c r="P45" s="110">
        <v>-0.25</v>
      </c>
      <c r="Q45" s="113">
        <v>1.1200000000000001</v>
      </c>
      <c r="R45" s="110">
        <v>1.1000000000000001</v>
      </c>
      <c r="S45" s="110">
        <v>3.13</v>
      </c>
    </row>
    <row r="46" spans="1:19" ht="12.45" customHeight="1" x14ac:dyDescent="0.25">
      <c r="A46" s="1"/>
      <c r="B46" s="1"/>
      <c r="C46" s="1"/>
      <c r="D46" s="1"/>
      <c r="E46" s="1"/>
      <c r="F46" s="1"/>
      <c r="G46" s="13"/>
      <c r="H46" s="1"/>
      <c r="I46" s="13"/>
      <c r="J46" s="36"/>
      <c r="K46" s="45"/>
      <c r="L46" s="36"/>
      <c r="M46" s="58"/>
      <c r="N46" s="1"/>
      <c r="O46" s="114"/>
      <c r="P46" s="114"/>
      <c r="Q46" s="38"/>
      <c r="R46" s="114"/>
      <c r="S46" s="114"/>
    </row>
    <row r="47" spans="1:19" ht="18.75" customHeight="1" x14ac:dyDescent="0.25">
      <c r="A47" s="676" t="s">
        <v>37</v>
      </c>
      <c r="B47" s="666"/>
      <c r="C47" s="1"/>
      <c r="D47" s="115">
        <v>984001000</v>
      </c>
      <c r="E47" s="31">
        <v>-0.06</v>
      </c>
      <c r="F47" s="115">
        <v>924630000</v>
      </c>
      <c r="G47" s="31">
        <v>-0.1</v>
      </c>
      <c r="H47" s="116"/>
      <c r="I47" s="117"/>
      <c r="J47" s="116"/>
      <c r="K47" s="64"/>
      <c r="L47" s="115">
        <v>954156000</v>
      </c>
      <c r="M47" s="31">
        <v>-0.08</v>
      </c>
      <c r="N47" s="1"/>
      <c r="O47" s="115">
        <v>1049839000</v>
      </c>
      <c r="P47" s="115">
        <v>1030210000</v>
      </c>
      <c r="Q47" s="115">
        <v>1026298000</v>
      </c>
      <c r="R47" s="115">
        <v>1018285000</v>
      </c>
      <c r="S47" s="115">
        <v>1033667000</v>
      </c>
    </row>
    <row r="48" spans="1:19" ht="12.45" customHeight="1" x14ac:dyDescent="0.25">
      <c r="A48" s="1"/>
      <c r="B48" s="1"/>
      <c r="C48" s="1"/>
      <c r="D48" s="1"/>
      <c r="E48" s="1"/>
      <c r="F48" s="34"/>
      <c r="G48" s="1"/>
      <c r="H48" s="1"/>
      <c r="I48" s="1"/>
      <c r="J48" s="1"/>
      <c r="K48" s="1"/>
      <c r="L48" s="1"/>
      <c r="M48" s="3"/>
      <c r="N48" s="1"/>
      <c r="O48" s="116"/>
      <c r="P48" s="116"/>
      <c r="Q48" s="116"/>
      <c r="R48" s="116"/>
      <c r="S48" s="116"/>
    </row>
    <row r="49" spans="1:19" ht="12.45" customHeight="1" x14ac:dyDescent="0.25">
      <c r="A49" s="1"/>
      <c r="B49" s="1"/>
      <c r="C49" s="1"/>
      <c r="D49" s="1"/>
      <c r="E49" s="1"/>
      <c r="F49" s="1"/>
      <c r="G49" s="1"/>
      <c r="H49" s="1"/>
      <c r="I49" s="1"/>
      <c r="J49" s="1"/>
      <c r="K49" s="1"/>
      <c r="L49" s="1"/>
      <c r="M49" s="3"/>
      <c r="N49" s="1"/>
      <c r="O49" s="1"/>
      <c r="P49" s="1"/>
      <c r="Q49" s="13"/>
      <c r="R49" s="1"/>
      <c r="S49" s="1"/>
    </row>
    <row r="50" spans="1:19" ht="12.45" customHeight="1" x14ac:dyDescent="0.25">
      <c r="A50" s="1"/>
      <c r="B50" s="677" t="s">
        <v>38</v>
      </c>
      <c r="C50" s="678"/>
      <c r="D50" s="679"/>
      <c r="E50" s="679"/>
      <c r="F50" s="679"/>
      <c r="G50" s="680"/>
      <c r="H50" s="66"/>
      <c r="I50" s="66"/>
      <c r="J50" s="66"/>
      <c r="K50" s="66"/>
      <c r="L50" s="66"/>
      <c r="M50" s="120"/>
      <c r="N50" s="1"/>
      <c r="O50" s="66"/>
      <c r="P50" s="66"/>
      <c r="Q50" s="67"/>
      <c r="R50" s="66"/>
      <c r="S50" s="66"/>
    </row>
    <row r="51" spans="1:19" ht="12.45" customHeight="1" x14ac:dyDescent="0.25">
      <c r="A51" s="121"/>
      <c r="B51" s="121"/>
      <c r="C51" s="1"/>
      <c r="D51" s="1"/>
      <c r="E51" s="1"/>
      <c r="F51" s="1"/>
      <c r="G51" s="1"/>
      <c r="H51" s="1"/>
      <c r="I51" s="1"/>
      <c r="J51" s="1"/>
      <c r="K51" s="1"/>
      <c r="L51" s="1"/>
      <c r="M51" s="3"/>
      <c r="N51" s="1"/>
      <c r="O51" s="1"/>
      <c r="P51" s="1"/>
      <c r="Q51" s="13"/>
      <c r="R51" s="1"/>
      <c r="S51" s="1"/>
    </row>
    <row r="52" spans="1:19" ht="12.45" customHeight="1" x14ac:dyDescent="0.25">
      <c r="A52" s="121"/>
      <c r="B52" s="122" t="s">
        <v>39</v>
      </c>
      <c r="C52" s="1"/>
      <c r="D52" s="1"/>
      <c r="E52" s="1"/>
      <c r="F52" s="1"/>
      <c r="G52" s="1"/>
      <c r="H52" s="1"/>
      <c r="I52" s="1"/>
      <c r="J52" s="1"/>
      <c r="K52" s="1"/>
      <c r="L52" s="1"/>
      <c r="M52" s="3"/>
      <c r="N52" s="1"/>
      <c r="O52" s="1"/>
      <c r="P52" s="1"/>
      <c r="Q52" s="13"/>
      <c r="R52" s="1"/>
      <c r="S52" s="1"/>
    </row>
    <row r="53" spans="1:19" ht="13.8" customHeight="1" x14ac:dyDescent="0.25">
      <c r="A53" s="1"/>
      <c r="B53" s="1"/>
      <c r="C53" s="1"/>
      <c r="D53" s="1"/>
      <c r="E53" s="1"/>
      <c r="F53" s="1"/>
      <c r="G53" s="1"/>
      <c r="H53" s="1"/>
      <c r="I53" s="1"/>
      <c r="J53" s="45"/>
      <c r="K53" s="13"/>
      <c r="L53" s="1"/>
      <c r="M53" s="3"/>
      <c r="N53" s="1"/>
      <c r="O53" s="1"/>
      <c r="P53" s="1"/>
      <c r="Q53" s="13"/>
      <c r="R53" s="1"/>
      <c r="S53" s="1"/>
    </row>
    <row r="54" spans="1:19" ht="18.75" customHeight="1" x14ac:dyDescent="0.25">
      <c r="A54" s="665"/>
      <c r="B54" s="666"/>
      <c r="C54" s="1"/>
      <c r="D54" s="66"/>
      <c r="E54" s="66"/>
      <c r="F54" s="66"/>
      <c r="G54" s="66"/>
      <c r="H54" s="66"/>
      <c r="I54" s="55"/>
      <c r="J54" s="123"/>
      <c r="K54" s="67"/>
      <c r="L54" s="66"/>
      <c r="M54" s="120"/>
      <c r="N54" s="34"/>
      <c r="O54" s="66"/>
      <c r="P54" s="66"/>
      <c r="Q54" s="67"/>
      <c r="R54" s="66"/>
      <c r="S54" s="66"/>
    </row>
    <row r="55" spans="1:19" ht="18.75" customHeight="1" x14ac:dyDescent="0.25">
      <c r="A55" s="1"/>
      <c r="B55" s="1"/>
      <c r="C55" s="1"/>
      <c r="D55" s="1"/>
      <c r="E55" s="1"/>
      <c r="F55" s="1"/>
      <c r="G55" s="1"/>
      <c r="H55" s="1"/>
      <c r="I55" s="1"/>
      <c r="J55" s="45"/>
      <c r="K55" s="13"/>
      <c r="L55" s="1"/>
      <c r="M55" s="3"/>
      <c r="N55" s="1"/>
      <c r="O55" s="1"/>
      <c r="P55" s="1"/>
      <c r="Q55" s="13"/>
      <c r="R55" s="1"/>
      <c r="S55" s="1"/>
    </row>
    <row r="56" spans="1:19" ht="18.75" customHeight="1" x14ac:dyDescent="0.25">
      <c r="A56" s="665"/>
      <c r="B56" s="666"/>
      <c r="C56" s="1"/>
      <c r="D56" s="66"/>
      <c r="E56" s="66"/>
      <c r="F56" s="66"/>
      <c r="G56" s="66"/>
      <c r="H56" s="66"/>
      <c r="I56" s="55"/>
      <c r="J56" s="123"/>
      <c r="K56" s="67"/>
      <c r="L56" s="66"/>
      <c r="M56" s="120"/>
      <c r="N56" s="34"/>
      <c r="O56" s="66"/>
      <c r="P56" s="66"/>
      <c r="Q56" s="67"/>
      <c r="R56" s="66"/>
      <c r="S56" s="66"/>
    </row>
    <row r="57" spans="1:19" ht="18.75" customHeight="1" x14ac:dyDescent="0.25">
      <c r="A57" s="13"/>
      <c r="B57" s="13"/>
      <c r="C57" s="1"/>
      <c r="D57" s="1"/>
      <c r="E57" s="1"/>
      <c r="F57" s="1"/>
      <c r="G57" s="1"/>
      <c r="H57" s="1"/>
      <c r="I57" s="55"/>
      <c r="J57" s="45"/>
      <c r="K57" s="13"/>
      <c r="L57" s="1"/>
      <c r="M57" s="3"/>
      <c r="N57" s="1"/>
      <c r="O57" s="1"/>
      <c r="P57" s="1"/>
      <c r="Q57" s="13"/>
      <c r="R57" s="1"/>
      <c r="S57" s="1"/>
    </row>
    <row r="58" spans="1:19" ht="18.75" customHeight="1" x14ac:dyDescent="0.25">
      <c r="A58" s="669"/>
      <c r="B58" s="670"/>
      <c r="C58" s="14"/>
      <c r="D58" s="66"/>
      <c r="E58" s="66"/>
      <c r="F58" s="66"/>
      <c r="G58" s="66"/>
      <c r="H58" s="66"/>
      <c r="I58" s="125"/>
      <c r="J58" s="123"/>
      <c r="K58" s="67"/>
      <c r="L58" s="66"/>
      <c r="M58" s="120"/>
      <c r="N58" s="34"/>
      <c r="O58" s="66"/>
      <c r="P58" s="66"/>
      <c r="Q58" s="67"/>
      <c r="R58" s="66"/>
      <c r="S58" s="66"/>
    </row>
    <row r="59" spans="1:19" ht="18.75" customHeight="1" x14ac:dyDescent="0.25">
      <c r="A59" s="22"/>
      <c r="B59" s="22"/>
      <c r="C59" s="1"/>
      <c r="D59" s="34"/>
      <c r="E59" s="34"/>
      <c r="F59" s="34"/>
      <c r="G59" s="34"/>
      <c r="H59" s="34"/>
      <c r="I59" s="57"/>
      <c r="J59" s="93"/>
      <c r="K59" s="93"/>
      <c r="L59" s="34"/>
      <c r="M59" s="126"/>
      <c r="N59" s="1"/>
      <c r="O59" s="34"/>
      <c r="P59" s="34"/>
      <c r="Q59" s="93"/>
      <c r="R59" s="34"/>
      <c r="S59" s="34"/>
    </row>
    <row r="60" spans="1:19" ht="18.75" customHeight="1" x14ac:dyDescent="0.25">
      <c r="A60" s="1"/>
      <c r="B60" s="1"/>
      <c r="C60" s="1"/>
      <c r="D60" s="1"/>
      <c r="E60" s="1"/>
      <c r="F60" s="1"/>
      <c r="G60" s="1"/>
      <c r="H60" s="1"/>
      <c r="I60" s="1"/>
      <c r="J60" s="13"/>
      <c r="K60" s="13"/>
      <c r="L60" s="1"/>
      <c r="M60" s="3"/>
      <c r="N60" s="1"/>
      <c r="O60" s="1"/>
      <c r="P60" s="1"/>
      <c r="Q60" s="13"/>
      <c r="R60" s="1"/>
      <c r="S60" s="1"/>
    </row>
    <row r="61" spans="1:19" ht="18.75" customHeight="1" x14ac:dyDescent="0.25">
      <c r="A61" s="1"/>
      <c r="B61" s="1"/>
      <c r="C61" s="1"/>
      <c r="D61" s="66"/>
      <c r="E61" s="66"/>
      <c r="F61" s="66"/>
      <c r="G61" s="66"/>
      <c r="H61" s="66"/>
      <c r="I61" s="55"/>
      <c r="J61" s="123"/>
      <c r="K61" s="67"/>
      <c r="L61" s="66"/>
      <c r="M61" s="120"/>
      <c r="N61" s="34"/>
      <c r="O61" s="66"/>
      <c r="P61" s="66"/>
      <c r="Q61" s="67"/>
      <c r="R61" s="66"/>
      <c r="S61" s="66"/>
    </row>
    <row r="62" spans="1:19" ht="18.75" customHeight="1" x14ac:dyDescent="0.25">
      <c r="A62" s="1"/>
      <c r="B62" s="1"/>
      <c r="C62" s="1"/>
      <c r="D62" s="34"/>
      <c r="E62" s="34"/>
      <c r="F62" s="34"/>
      <c r="G62" s="34"/>
      <c r="H62" s="34"/>
      <c r="I62" s="57"/>
      <c r="J62" s="93"/>
      <c r="K62" s="93"/>
      <c r="L62" s="34"/>
      <c r="M62" s="126"/>
      <c r="N62" s="1"/>
      <c r="O62" s="34"/>
      <c r="P62" s="34"/>
      <c r="Q62" s="93"/>
      <c r="R62" s="34"/>
      <c r="S62" s="34"/>
    </row>
    <row r="63" spans="1:19" ht="18.75" customHeight="1" x14ac:dyDescent="0.25">
      <c r="A63" s="1"/>
      <c r="B63" s="1"/>
      <c r="C63" s="1"/>
      <c r="D63" s="1"/>
      <c r="E63" s="1"/>
      <c r="F63" s="1"/>
      <c r="G63" s="1"/>
      <c r="H63" s="1"/>
      <c r="I63" s="52"/>
      <c r="J63" s="45"/>
      <c r="K63" s="13"/>
      <c r="L63" s="1"/>
      <c r="M63" s="3"/>
      <c r="N63" s="1"/>
      <c r="O63" s="1"/>
      <c r="P63" s="1"/>
      <c r="Q63" s="13"/>
      <c r="R63" s="1"/>
      <c r="S63" s="1"/>
    </row>
    <row r="64" spans="1:19" ht="18.75" customHeight="1" x14ac:dyDescent="0.25">
      <c r="A64" s="1"/>
      <c r="B64" s="665"/>
      <c r="C64" s="666"/>
      <c r="D64" s="66"/>
      <c r="E64" s="66"/>
      <c r="F64" s="66"/>
      <c r="G64" s="66"/>
      <c r="H64" s="66"/>
      <c r="I64" s="66"/>
      <c r="J64" s="123"/>
      <c r="K64" s="67"/>
      <c r="L64" s="66"/>
      <c r="M64" s="120"/>
      <c r="N64" s="34"/>
      <c r="O64" s="66"/>
      <c r="P64" s="66"/>
      <c r="Q64" s="67"/>
      <c r="R64" s="66"/>
      <c r="S64" s="66"/>
    </row>
    <row r="65" spans="1:19" ht="18.75" customHeight="1" x14ac:dyDescent="0.25">
      <c r="A65" s="1"/>
      <c r="B65" s="1"/>
      <c r="C65" s="1"/>
      <c r="D65" s="1"/>
      <c r="E65" s="1"/>
      <c r="F65" s="1"/>
      <c r="G65" s="1"/>
      <c r="H65" s="1"/>
      <c r="I65" s="55"/>
      <c r="J65" s="45"/>
      <c r="K65" s="13"/>
      <c r="L65" s="1"/>
      <c r="M65" s="3"/>
      <c r="N65" s="1"/>
      <c r="O65" s="1"/>
      <c r="P65" s="1"/>
      <c r="Q65" s="13"/>
      <c r="R65" s="1"/>
      <c r="S65" s="1"/>
    </row>
    <row r="66" spans="1:19" ht="18.75" customHeight="1" x14ac:dyDescent="0.25">
      <c r="A66" s="1"/>
      <c r="B66" s="1"/>
      <c r="C66" s="1"/>
      <c r="D66" s="1"/>
      <c r="E66" s="1"/>
      <c r="F66" s="1"/>
      <c r="G66" s="1"/>
      <c r="H66" s="1"/>
      <c r="I66" s="127"/>
      <c r="J66" s="45"/>
      <c r="K66" s="13"/>
      <c r="L66" s="1"/>
      <c r="M66" s="3"/>
      <c r="N66" s="1"/>
      <c r="O66" s="1"/>
      <c r="P66" s="1"/>
      <c r="Q66" s="13"/>
      <c r="R66" s="1"/>
      <c r="S66" s="1"/>
    </row>
    <row r="67" spans="1:19" ht="18.75" customHeight="1" x14ac:dyDescent="0.25">
      <c r="A67" s="1"/>
      <c r="B67" s="1"/>
      <c r="C67" s="1"/>
      <c r="D67" s="66"/>
      <c r="E67" s="66"/>
      <c r="F67" s="66"/>
      <c r="G67" s="66"/>
      <c r="H67" s="66"/>
      <c r="I67" s="66"/>
      <c r="J67" s="67"/>
      <c r="K67" s="67"/>
      <c r="L67" s="66"/>
      <c r="M67" s="120"/>
      <c r="N67" s="1"/>
      <c r="O67" s="66"/>
      <c r="P67" s="66"/>
      <c r="Q67" s="67"/>
      <c r="R67" s="66"/>
      <c r="S67" s="66"/>
    </row>
    <row r="68" spans="1:19" ht="18.75" customHeight="1" x14ac:dyDescent="0.25">
      <c r="A68" s="1"/>
      <c r="B68" s="1"/>
      <c r="C68" s="1"/>
      <c r="D68" s="1"/>
      <c r="E68" s="1"/>
      <c r="F68" s="1"/>
      <c r="G68" s="1"/>
      <c r="H68" s="1"/>
      <c r="I68" s="1"/>
      <c r="J68" s="13"/>
      <c r="K68" s="13"/>
      <c r="L68" s="1"/>
      <c r="M68" s="3"/>
      <c r="N68" s="1"/>
      <c r="O68" s="1"/>
      <c r="P68" s="1"/>
      <c r="Q68" s="13"/>
      <c r="R68" s="1"/>
      <c r="S68" s="1"/>
    </row>
    <row r="69" spans="1:19" ht="18.75" customHeight="1" x14ac:dyDescent="0.25">
      <c r="A69" s="1"/>
      <c r="B69" s="1"/>
      <c r="C69" s="1"/>
      <c r="D69" s="1"/>
      <c r="E69" s="1"/>
      <c r="F69" s="1"/>
      <c r="G69" s="1"/>
      <c r="H69" s="1"/>
      <c r="I69" s="1"/>
      <c r="J69" s="13"/>
      <c r="K69" s="13"/>
      <c r="L69" s="1"/>
      <c r="M69" s="3"/>
      <c r="N69" s="1"/>
      <c r="O69" s="1"/>
      <c r="P69" s="1"/>
      <c r="Q69" s="13"/>
      <c r="R69" s="1"/>
      <c r="S69" s="1"/>
    </row>
    <row r="70" spans="1:19" ht="18.75" customHeight="1" x14ac:dyDescent="0.25">
      <c r="A70" s="1"/>
      <c r="B70" s="1"/>
      <c r="C70" s="1"/>
      <c r="D70" s="66"/>
      <c r="E70" s="66"/>
      <c r="F70" s="66"/>
      <c r="G70" s="66"/>
      <c r="H70" s="66"/>
      <c r="I70" s="66"/>
      <c r="J70" s="67"/>
      <c r="K70" s="67"/>
      <c r="L70" s="66"/>
      <c r="M70" s="120"/>
      <c r="N70" s="34"/>
      <c r="O70" s="66"/>
      <c r="P70" s="66"/>
      <c r="Q70" s="67"/>
      <c r="R70" s="66"/>
      <c r="S70" s="66"/>
    </row>
    <row r="71" spans="1:19" ht="18.75" customHeight="1" x14ac:dyDescent="0.25">
      <c r="A71" s="1"/>
      <c r="B71" s="1"/>
      <c r="C71" s="1"/>
      <c r="D71" s="1"/>
      <c r="E71" s="1"/>
      <c r="F71" s="1"/>
      <c r="G71" s="1"/>
      <c r="H71" s="1"/>
      <c r="I71" s="1"/>
      <c r="J71" s="13"/>
      <c r="K71" s="13"/>
      <c r="L71" s="1"/>
      <c r="M71" s="3"/>
      <c r="N71" s="1"/>
      <c r="O71" s="1"/>
      <c r="P71" s="1"/>
      <c r="Q71" s="13"/>
      <c r="R71" s="1"/>
      <c r="S71" s="1"/>
    </row>
    <row r="72" spans="1:19" ht="18.75" customHeight="1" x14ac:dyDescent="0.25">
      <c r="A72" s="665"/>
      <c r="B72" s="666"/>
      <c r="C72" s="1"/>
      <c r="D72" s="66"/>
      <c r="E72" s="66"/>
      <c r="F72" s="66"/>
      <c r="G72" s="66"/>
      <c r="H72" s="66"/>
      <c r="I72" s="66"/>
      <c r="J72" s="67"/>
      <c r="K72" s="67"/>
      <c r="L72" s="66"/>
      <c r="M72" s="120"/>
      <c r="N72" s="34"/>
      <c r="O72" s="66"/>
      <c r="P72" s="66"/>
      <c r="Q72" s="67"/>
      <c r="R72" s="66"/>
      <c r="S72" s="66"/>
    </row>
    <row r="73" spans="1:19" ht="18.75" customHeight="1" x14ac:dyDescent="0.25">
      <c r="A73" s="1"/>
      <c r="B73" s="1"/>
      <c r="C73" s="1"/>
      <c r="D73" s="1"/>
      <c r="E73" s="1"/>
      <c r="F73" s="1"/>
      <c r="G73" s="1"/>
      <c r="H73" s="1"/>
      <c r="I73" s="1"/>
      <c r="J73" s="13"/>
      <c r="K73" s="13"/>
      <c r="L73" s="1"/>
      <c r="M73" s="3"/>
      <c r="N73" s="1"/>
      <c r="O73" s="1"/>
      <c r="P73" s="1"/>
      <c r="Q73" s="13"/>
      <c r="R73" s="1"/>
      <c r="S73" s="1"/>
    </row>
    <row r="74" spans="1:19" ht="18.75" customHeight="1" x14ac:dyDescent="0.25">
      <c r="A74" s="1"/>
      <c r="B74" s="1"/>
      <c r="C74" s="1"/>
      <c r="D74" s="66"/>
      <c r="E74" s="66"/>
      <c r="F74" s="66"/>
      <c r="G74" s="66"/>
      <c r="H74" s="66"/>
      <c r="I74" s="66"/>
      <c r="J74" s="67"/>
      <c r="K74" s="67"/>
      <c r="L74" s="66"/>
      <c r="M74" s="120"/>
      <c r="N74" s="1"/>
      <c r="O74" s="66"/>
      <c r="P74" s="66"/>
      <c r="Q74" s="67"/>
      <c r="R74" s="66"/>
      <c r="S74" s="66"/>
    </row>
    <row r="75" spans="1:19" ht="18.75" customHeight="1" x14ac:dyDescent="0.25">
      <c r="A75" s="1"/>
      <c r="B75" s="1"/>
      <c r="C75" s="1"/>
      <c r="D75" s="66"/>
      <c r="E75" s="66"/>
      <c r="F75" s="66"/>
      <c r="G75" s="66"/>
      <c r="H75" s="66"/>
      <c r="I75" s="66"/>
      <c r="J75" s="67"/>
      <c r="K75" s="67"/>
      <c r="L75" s="66"/>
      <c r="M75" s="120"/>
      <c r="N75" s="1"/>
      <c r="O75" s="66"/>
      <c r="P75" s="66"/>
      <c r="Q75" s="67"/>
      <c r="R75" s="66"/>
      <c r="S75" s="66"/>
    </row>
    <row r="76" spans="1:19" ht="18.75" customHeight="1" x14ac:dyDescent="0.25">
      <c r="A76" s="1"/>
      <c r="B76" s="1"/>
      <c r="C76" s="1"/>
      <c r="D76" s="66"/>
      <c r="E76" s="66"/>
      <c r="F76" s="66"/>
      <c r="G76" s="66"/>
      <c r="H76" s="66"/>
      <c r="I76" s="66"/>
      <c r="J76" s="67"/>
      <c r="K76" s="67"/>
      <c r="L76" s="66"/>
      <c r="M76" s="120"/>
      <c r="N76" s="1"/>
      <c r="O76" s="66"/>
      <c r="P76" s="66"/>
      <c r="Q76" s="67"/>
      <c r="R76" s="66"/>
      <c r="S76" s="66"/>
    </row>
    <row r="77" spans="1:19" ht="18.75" customHeight="1" x14ac:dyDescent="0.25">
      <c r="A77" s="1"/>
      <c r="B77" s="1"/>
      <c r="C77" s="1"/>
      <c r="D77" s="66"/>
      <c r="E77" s="66"/>
      <c r="F77" s="66"/>
      <c r="G77" s="66"/>
      <c r="H77" s="66"/>
      <c r="I77" s="66"/>
      <c r="J77" s="67"/>
      <c r="K77" s="67"/>
      <c r="L77" s="66"/>
      <c r="M77" s="120"/>
      <c r="N77" s="34"/>
      <c r="O77" s="66"/>
      <c r="P77" s="66"/>
      <c r="Q77" s="67"/>
      <c r="R77" s="66"/>
      <c r="S77" s="66"/>
    </row>
    <row r="78" spans="1:19" ht="18.75" customHeight="1" x14ac:dyDescent="0.25">
      <c r="A78" s="1"/>
      <c r="B78" s="1"/>
      <c r="C78" s="1"/>
      <c r="D78" s="1"/>
      <c r="E78" s="1"/>
      <c r="F78" s="1"/>
      <c r="G78" s="1"/>
      <c r="H78" s="1"/>
      <c r="I78" s="1"/>
      <c r="J78" s="13"/>
      <c r="K78" s="13"/>
      <c r="L78" s="1"/>
      <c r="M78" s="3"/>
      <c r="N78" s="1"/>
      <c r="O78" s="1"/>
      <c r="P78" s="1"/>
      <c r="Q78" s="13"/>
      <c r="R78" s="1"/>
      <c r="S78" s="1"/>
    </row>
    <row r="79" spans="1:19" ht="18.75" customHeight="1" x14ac:dyDescent="0.25">
      <c r="A79" s="1"/>
      <c r="B79" s="665"/>
      <c r="C79" s="666"/>
      <c r="D79" s="66"/>
      <c r="E79" s="66"/>
      <c r="F79" s="66"/>
      <c r="G79" s="66"/>
      <c r="H79" s="66"/>
      <c r="I79" s="66"/>
      <c r="J79" s="67"/>
      <c r="K79" s="67"/>
      <c r="L79" s="66"/>
      <c r="M79" s="120"/>
      <c r="N79" s="34"/>
      <c r="O79" s="66"/>
      <c r="P79" s="66"/>
      <c r="Q79" s="67"/>
      <c r="R79" s="66"/>
      <c r="S79" s="66"/>
    </row>
    <row r="80" spans="1:19" ht="18.75" customHeight="1" x14ac:dyDescent="0.25">
      <c r="A80" s="1"/>
      <c r="B80" s="1"/>
      <c r="C80" s="1"/>
      <c r="D80" s="66"/>
      <c r="E80" s="66"/>
      <c r="F80" s="66"/>
      <c r="G80" s="66"/>
      <c r="H80" s="66"/>
      <c r="I80" s="66"/>
      <c r="J80" s="67"/>
      <c r="K80" s="67"/>
      <c r="L80" s="66"/>
      <c r="M80" s="120"/>
      <c r="N80" s="34"/>
      <c r="O80" s="66"/>
      <c r="P80" s="66"/>
      <c r="Q80" s="67"/>
      <c r="R80" s="66"/>
      <c r="S80" s="66"/>
    </row>
    <row r="81" spans="1:19" ht="18.75" customHeight="1" x14ac:dyDescent="0.25">
      <c r="A81" s="1"/>
      <c r="B81" s="1"/>
      <c r="C81" s="1"/>
      <c r="D81" s="34"/>
      <c r="E81" s="34"/>
      <c r="F81" s="34"/>
      <c r="G81" s="34"/>
      <c r="H81" s="34"/>
      <c r="I81" s="34"/>
      <c r="J81" s="93"/>
      <c r="K81" s="93"/>
      <c r="L81" s="34"/>
      <c r="M81" s="126"/>
      <c r="N81" s="1"/>
      <c r="O81" s="34"/>
      <c r="P81" s="34"/>
      <c r="Q81" s="93"/>
      <c r="R81" s="34"/>
      <c r="S81" s="34"/>
    </row>
    <row r="82" spans="1:19" ht="18.75" customHeight="1" x14ac:dyDescent="0.25">
      <c r="A82" s="1"/>
      <c r="B82" s="1"/>
      <c r="C82" s="1"/>
      <c r="D82" s="1"/>
      <c r="E82" s="1"/>
      <c r="F82" s="1"/>
      <c r="G82" s="1"/>
      <c r="H82" s="1"/>
      <c r="I82" s="1"/>
      <c r="J82" s="13"/>
      <c r="K82" s="13"/>
      <c r="L82" s="1"/>
      <c r="M82" s="3"/>
      <c r="N82" s="1"/>
      <c r="O82" s="1"/>
      <c r="P82" s="1"/>
      <c r="Q82" s="13"/>
      <c r="R82" s="1"/>
      <c r="S82" s="1"/>
    </row>
    <row r="83" spans="1:19" ht="18.75" customHeight="1" x14ac:dyDescent="0.25">
      <c r="A83" s="665"/>
      <c r="B83" s="666"/>
      <c r="C83" s="1"/>
      <c r="D83" s="66"/>
      <c r="E83" s="66"/>
      <c r="F83" s="66"/>
      <c r="G83" s="66"/>
      <c r="H83" s="66"/>
      <c r="I83" s="66"/>
      <c r="J83" s="67"/>
      <c r="K83" s="67"/>
      <c r="L83" s="66"/>
      <c r="M83" s="120"/>
      <c r="N83" s="34"/>
      <c r="O83" s="66"/>
      <c r="P83" s="66"/>
      <c r="Q83" s="67"/>
      <c r="R83" s="66"/>
      <c r="S83" s="66"/>
    </row>
    <row r="84" spans="1:19" ht="18.75" customHeight="1" x14ac:dyDescent="0.25">
      <c r="A84" s="665"/>
      <c r="B84" s="666"/>
      <c r="C84" s="1"/>
      <c r="D84" s="128"/>
      <c r="E84" s="128"/>
      <c r="F84" s="128"/>
      <c r="G84" s="128"/>
      <c r="H84" s="128"/>
      <c r="I84" s="128"/>
      <c r="J84" s="129"/>
      <c r="K84" s="129"/>
      <c r="L84" s="128"/>
      <c r="M84" s="130"/>
      <c r="N84" s="34"/>
      <c r="O84" s="128"/>
      <c r="P84" s="128"/>
      <c r="Q84" s="129"/>
      <c r="R84" s="128"/>
      <c r="S84" s="128"/>
    </row>
    <row r="85" spans="1:19" ht="18.75" customHeight="1" x14ac:dyDescent="0.25">
      <c r="A85" s="1"/>
      <c r="B85" s="1"/>
      <c r="C85" s="1"/>
      <c r="D85" s="1"/>
      <c r="E85" s="1"/>
      <c r="F85" s="1"/>
      <c r="G85" s="1"/>
      <c r="H85" s="1"/>
      <c r="I85" s="1"/>
      <c r="J85" s="13"/>
      <c r="K85" s="13"/>
      <c r="L85" s="1"/>
      <c r="M85" s="3"/>
      <c r="N85" s="1"/>
      <c r="O85" s="1"/>
      <c r="P85" s="1"/>
      <c r="Q85" s="13"/>
      <c r="R85" s="1"/>
      <c r="S85" s="1"/>
    </row>
    <row r="86" spans="1:19" ht="18.75" customHeight="1" x14ac:dyDescent="0.25">
      <c r="A86" s="665"/>
      <c r="B86" s="666"/>
      <c r="C86" s="1"/>
      <c r="D86" s="66"/>
      <c r="E86" s="66"/>
      <c r="F86" s="66"/>
      <c r="G86" s="66"/>
      <c r="H86" s="66"/>
      <c r="I86" s="66"/>
      <c r="J86" s="67"/>
      <c r="K86" s="67"/>
      <c r="L86" s="66"/>
      <c r="M86" s="120"/>
      <c r="N86" s="1"/>
      <c r="O86" s="66"/>
      <c r="P86" s="66"/>
      <c r="Q86" s="67"/>
      <c r="R86" s="66"/>
      <c r="S86" s="66"/>
    </row>
    <row r="87" spans="1:19" ht="18.75" customHeight="1" x14ac:dyDescent="0.25">
      <c r="A87" s="1"/>
      <c r="B87" s="1"/>
      <c r="C87" s="1"/>
      <c r="D87" s="1"/>
      <c r="E87" s="1"/>
      <c r="F87" s="1"/>
      <c r="G87" s="1"/>
      <c r="H87" s="1"/>
      <c r="I87" s="1"/>
      <c r="J87" s="13"/>
      <c r="K87" s="13"/>
      <c r="L87" s="1"/>
      <c r="M87" s="3"/>
      <c r="N87" s="1"/>
      <c r="O87" s="1"/>
      <c r="P87" s="1"/>
      <c r="Q87" s="13"/>
      <c r="R87" s="1"/>
      <c r="S87" s="1"/>
    </row>
    <row r="88" spans="1:19" ht="18.75" customHeight="1" x14ac:dyDescent="0.25">
      <c r="A88" s="665"/>
      <c r="B88" s="666"/>
      <c r="C88" s="666"/>
      <c r="D88" s="1"/>
      <c r="E88" s="1"/>
      <c r="F88" s="1"/>
      <c r="G88" s="1"/>
      <c r="H88" s="1"/>
      <c r="I88" s="1"/>
      <c r="J88" s="13"/>
      <c r="K88" s="13"/>
      <c r="L88" s="1"/>
      <c r="M88" s="3"/>
      <c r="N88" s="1"/>
      <c r="O88" s="1"/>
      <c r="P88" s="1"/>
      <c r="Q88" s="13"/>
      <c r="R88" s="1"/>
      <c r="S88" s="1"/>
    </row>
    <row r="89" spans="1:19" ht="18.75" customHeight="1" x14ac:dyDescent="0.25">
      <c r="A89" s="1"/>
      <c r="B89" s="1"/>
      <c r="C89" s="1"/>
      <c r="D89" s="66"/>
      <c r="E89" s="66"/>
      <c r="F89" s="66"/>
      <c r="G89" s="66"/>
      <c r="H89" s="66"/>
      <c r="I89" s="66"/>
      <c r="J89" s="67"/>
      <c r="K89" s="67"/>
      <c r="L89" s="66"/>
      <c r="M89" s="120"/>
      <c r="N89" s="34"/>
      <c r="O89" s="66"/>
      <c r="P89" s="66"/>
      <c r="Q89" s="67"/>
      <c r="R89" s="66"/>
      <c r="S89" s="66"/>
    </row>
    <row r="90" spans="1:19" ht="18.75" customHeight="1" x14ac:dyDescent="0.25">
      <c r="A90" s="1"/>
      <c r="B90" s="1"/>
      <c r="C90" s="1"/>
      <c r="D90" s="66"/>
      <c r="E90" s="66"/>
      <c r="F90" s="66"/>
      <c r="G90" s="66"/>
      <c r="H90" s="66"/>
      <c r="I90" s="66"/>
      <c r="J90" s="67"/>
      <c r="K90" s="67"/>
      <c r="L90" s="66"/>
      <c r="M90" s="120"/>
      <c r="N90" s="34"/>
      <c r="O90" s="66"/>
      <c r="P90" s="66"/>
      <c r="Q90" s="67"/>
      <c r="R90" s="66"/>
      <c r="S90" s="66"/>
    </row>
    <row r="91" spans="1:19" ht="18.75" customHeight="1" x14ac:dyDescent="0.25">
      <c r="A91" s="1"/>
      <c r="B91" s="1"/>
      <c r="C91" s="1"/>
      <c r="D91" s="66"/>
      <c r="E91" s="66"/>
      <c r="F91" s="66"/>
      <c r="G91" s="66"/>
      <c r="H91" s="66"/>
      <c r="I91" s="66"/>
      <c r="J91" s="67"/>
      <c r="K91" s="67"/>
      <c r="L91" s="66"/>
      <c r="M91" s="120"/>
      <c r="N91" s="34"/>
      <c r="O91" s="66"/>
      <c r="P91" s="66"/>
      <c r="Q91" s="67"/>
      <c r="R91" s="66"/>
      <c r="S91" s="66"/>
    </row>
    <row r="92" spans="1:19" ht="18.75" customHeight="1" x14ac:dyDescent="0.25">
      <c r="A92" s="1"/>
      <c r="B92" s="1"/>
      <c r="C92" s="1"/>
      <c r="D92" s="66"/>
      <c r="E92" s="66"/>
      <c r="F92" s="66"/>
      <c r="G92" s="66"/>
      <c r="H92" s="66"/>
      <c r="I92" s="66"/>
      <c r="J92" s="67"/>
      <c r="K92" s="67"/>
      <c r="L92" s="66"/>
      <c r="M92" s="120"/>
      <c r="N92" s="34"/>
      <c r="O92" s="66"/>
      <c r="P92" s="66"/>
      <c r="Q92" s="67"/>
      <c r="R92" s="66"/>
      <c r="S92" s="66"/>
    </row>
    <row r="93" spans="1:19" ht="18.75" customHeight="1" x14ac:dyDescent="0.25">
      <c r="A93" s="1"/>
      <c r="B93" s="1"/>
      <c r="C93" s="1"/>
      <c r="D93" s="1"/>
      <c r="E93" s="1"/>
      <c r="F93" s="1"/>
      <c r="G93" s="1"/>
      <c r="H93" s="1"/>
      <c r="I93" s="1"/>
      <c r="J93" s="13"/>
      <c r="K93" s="13"/>
      <c r="L93" s="1"/>
      <c r="M93" s="3"/>
      <c r="N93" s="1"/>
      <c r="O93" s="1"/>
      <c r="P93" s="1"/>
      <c r="Q93" s="13"/>
      <c r="R93" s="1"/>
      <c r="S93" s="1"/>
    </row>
    <row r="94" spans="1:19" ht="18.75" customHeight="1" x14ac:dyDescent="0.25">
      <c r="A94" s="1"/>
      <c r="B94" s="665"/>
      <c r="C94" s="666"/>
      <c r="D94" s="666"/>
      <c r="E94" s="666"/>
      <c r="F94" s="666"/>
      <c r="G94" s="666"/>
      <c r="H94" s="666"/>
      <c r="I94" s="666"/>
      <c r="J94" s="667"/>
      <c r="K94" s="667"/>
      <c r="L94" s="666"/>
      <c r="M94" s="666"/>
      <c r="N94" s="666"/>
      <c r="O94" s="666"/>
      <c r="P94" s="666"/>
      <c r="Q94" s="668"/>
      <c r="R94" s="13"/>
      <c r="S94" s="13"/>
    </row>
    <row r="95" spans="1:19" ht="18.75" customHeight="1" x14ac:dyDescent="0.25">
      <c r="A95" s="1"/>
      <c r="B95" s="1"/>
      <c r="C95" s="1"/>
      <c r="D95" s="1"/>
      <c r="E95" s="1"/>
      <c r="F95" s="1"/>
      <c r="G95" s="1"/>
      <c r="H95" s="1"/>
      <c r="I95" s="1"/>
      <c r="J95" s="13"/>
      <c r="K95" s="13"/>
      <c r="L95" s="1"/>
      <c r="M95" s="3"/>
      <c r="N95" s="1"/>
      <c r="O95" s="1"/>
      <c r="P95" s="1"/>
      <c r="Q95" s="13"/>
      <c r="R95" s="1"/>
      <c r="S95" s="1"/>
    </row>
    <row r="96" spans="1:19" ht="18.75" customHeight="1" x14ac:dyDescent="0.25">
      <c r="A96" s="1"/>
      <c r="B96" s="665"/>
      <c r="C96" s="666"/>
      <c r="D96" s="1"/>
      <c r="E96" s="1"/>
      <c r="F96" s="1"/>
      <c r="G96" s="1"/>
      <c r="H96" s="1"/>
      <c r="I96" s="1"/>
      <c r="J96" s="13"/>
      <c r="K96" s="13"/>
      <c r="L96" s="1"/>
      <c r="M96" s="3"/>
      <c r="N96" s="1"/>
      <c r="O96" s="1"/>
      <c r="P96" s="1"/>
      <c r="Q96" s="13"/>
      <c r="R96" s="1"/>
      <c r="S96" s="1"/>
    </row>
    <row r="97" spans="1:19" ht="18.75" customHeight="1" x14ac:dyDescent="0.25">
      <c r="A97" s="1"/>
      <c r="B97" s="1"/>
      <c r="C97" s="1"/>
      <c r="D97" s="1"/>
      <c r="E97" s="1"/>
      <c r="F97" s="1"/>
      <c r="G97" s="1"/>
      <c r="H97" s="1"/>
      <c r="I97" s="1"/>
      <c r="J97" s="13"/>
      <c r="K97" s="13"/>
      <c r="L97" s="1"/>
      <c r="M97" s="3"/>
      <c r="N97" s="1"/>
      <c r="O97" s="1"/>
      <c r="P97" s="1"/>
      <c r="Q97" s="13"/>
      <c r="R97" s="1"/>
      <c r="S97" s="1"/>
    </row>
    <row r="98" spans="1:19" ht="18.75" customHeight="1" x14ac:dyDescent="0.25">
      <c r="A98" s="68"/>
      <c r="B98" s="68"/>
      <c r="C98" s="68"/>
      <c r="D98" s="68"/>
      <c r="E98" s="68"/>
      <c r="F98" s="68"/>
      <c r="G98" s="68"/>
      <c r="H98" s="68"/>
      <c r="I98" s="68"/>
      <c r="J98" s="124"/>
      <c r="K98" s="124"/>
      <c r="L98" s="68"/>
      <c r="M98" s="131"/>
      <c r="N98" s="68"/>
      <c r="O98" s="68"/>
      <c r="P98" s="68"/>
      <c r="Q98" s="124"/>
      <c r="R98" s="68"/>
      <c r="S98" s="68"/>
    </row>
  </sheetData>
  <mergeCells count="27">
    <mergeCell ref="A2:Q2"/>
    <mergeCell ref="A3:Q3"/>
    <mergeCell ref="A13:B13"/>
    <mergeCell ref="A15:B15"/>
    <mergeCell ref="A16:B16"/>
    <mergeCell ref="A28:B28"/>
    <mergeCell ref="B31:C31"/>
    <mergeCell ref="B32:C32"/>
    <mergeCell ref="B34:C34"/>
    <mergeCell ref="A40:B40"/>
    <mergeCell ref="A41:C41"/>
    <mergeCell ref="A42:C42"/>
    <mergeCell ref="A45:C45"/>
    <mergeCell ref="A47:B47"/>
    <mergeCell ref="B50:G50"/>
    <mergeCell ref="A54:B54"/>
    <mergeCell ref="A56:B56"/>
    <mergeCell ref="A58:B58"/>
    <mergeCell ref="B64:C64"/>
    <mergeCell ref="A72:B72"/>
    <mergeCell ref="B94:Q94"/>
    <mergeCell ref="B96:C96"/>
    <mergeCell ref="B79:C79"/>
    <mergeCell ref="A83:B83"/>
    <mergeCell ref="A84:B84"/>
    <mergeCell ref="A86:B86"/>
    <mergeCell ref="A88:C88"/>
  </mergeCells>
  <pageMargins left="0.7" right="0.7" top="0.75" bottom="0.75" header="0.3" footer="0.3"/>
  <pageSetup scale="5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7"/>
  <sheetViews>
    <sheetView workbookViewId="0"/>
  </sheetViews>
  <sheetFormatPr defaultColWidth="21.44140625" defaultRowHeight="13.2" x14ac:dyDescent="0.25"/>
  <cols>
    <col min="1" max="1" width="2.5546875" customWidth="1"/>
    <col min="2" max="2" width="30.109375" customWidth="1"/>
    <col min="3" max="3" width="13.6640625" customWidth="1"/>
    <col min="4" max="4" width="1.109375" customWidth="1"/>
    <col min="5" max="5" width="7.88671875" customWidth="1"/>
    <col min="6" max="6" width="1.109375" customWidth="1"/>
    <col min="7" max="7" width="7.5546875" customWidth="1"/>
    <col min="8" max="8" width="1.109375" customWidth="1"/>
    <col min="9" max="9" width="9.88671875" customWidth="1"/>
    <col min="10" max="10" width="1.109375" customWidth="1"/>
    <col min="11" max="11" width="7.6640625" customWidth="1"/>
    <col min="12" max="12" width="2.88671875" customWidth="1"/>
    <col min="13" max="13" width="13.6640625" customWidth="1"/>
    <col min="14" max="14" width="1.109375" customWidth="1"/>
    <col min="15" max="15" width="7.88671875" customWidth="1"/>
    <col min="16" max="16" width="1.109375" customWidth="1"/>
    <col min="17" max="17" width="7.5546875" customWidth="1"/>
    <col min="18" max="18" width="1.109375" customWidth="1"/>
    <col min="19" max="19" width="9.88671875" customWidth="1"/>
    <col min="20" max="20" width="1.109375" customWidth="1"/>
    <col min="21" max="21" width="7.6640625" customWidth="1"/>
    <col min="22" max="22" width="2.88671875" hidden="1" customWidth="1"/>
    <col min="23" max="23" width="13.6640625" hidden="1" customWidth="1"/>
    <col min="24" max="24" width="1.109375" hidden="1" customWidth="1"/>
    <col min="25" max="25" width="7.88671875" hidden="1" customWidth="1"/>
    <col min="26" max="26" width="1.109375" hidden="1" customWidth="1"/>
    <col min="27" max="27" width="7.5546875" hidden="1" customWidth="1"/>
    <col min="28" max="28" width="1.109375" hidden="1" customWidth="1"/>
    <col min="29" max="29" width="9.88671875" hidden="1" customWidth="1"/>
    <col min="30" max="30" width="1.109375" hidden="1" customWidth="1"/>
    <col min="31" max="31" width="7.6640625" hidden="1" customWidth="1"/>
    <col min="32" max="32" width="3.21875" hidden="1" customWidth="1"/>
    <col min="33" max="33" width="13.6640625" hidden="1" customWidth="1"/>
    <col min="34" max="34" width="2" hidden="1" customWidth="1"/>
    <col min="35" max="35" width="7.6640625" hidden="1" customWidth="1"/>
    <col min="36" max="36" width="1.77734375" hidden="1" customWidth="1"/>
    <col min="37" max="37" width="7.6640625" hidden="1" customWidth="1"/>
    <col min="38" max="38" width="1.77734375" hidden="1" customWidth="1"/>
    <col min="39" max="39" width="9.88671875" hidden="1" customWidth="1"/>
    <col min="40" max="40" width="0.6640625" hidden="1" customWidth="1"/>
    <col min="41" max="41" width="7.6640625" hidden="1" customWidth="1"/>
    <col min="42" max="42" width="2.5546875" customWidth="1"/>
    <col min="43" max="43" width="13.6640625" customWidth="1"/>
    <col min="44" max="44" width="1.77734375" customWidth="1"/>
    <col min="45" max="45" width="8.5546875" customWidth="1"/>
    <col min="46" max="46" width="1.77734375" customWidth="1"/>
    <col min="47" max="47" width="7.6640625" customWidth="1"/>
    <col min="48" max="48" width="1.77734375" customWidth="1"/>
    <col min="49" max="49" width="10" customWidth="1"/>
    <col min="50" max="50" width="1.77734375" customWidth="1"/>
    <col min="51" max="51" width="7.6640625" customWidth="1"/>
  </cols>
  <sheetData>
    <row r="1" spans="1:51" ht="12.45" customHeight="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24"/>
      <c r="AF1" s="144"/>
      <c r="AG1" s="1"/>
      <c r="AH1" s="1"/>
      <c r="AI1" s="1"/>
      <c r="AJ1" s="1"/>
      <c r="AK1" s="1"/>
      <c r="AL1" s="1"/>
      <c r="AM1" s="1"/>
      <c r="AN1" s="1"/>
      <c r="AO1" s="1"/>
      <c r="AP1" s="1"/>
      <c r="AQ1" s="1"/>
      <c r="AR1" s="1"/>
      <c r="AS1" s="1"/>
      <c r="AT1" s="1"/>
      <c r="AU1" s="1"/>
      <c r="AV1" s="1"/>
      <c r="AW1" s="1"/>
      <c r="AX1" s="1"/>
      <c r="AY1" s="6" t="s">
        <v>0</v>
      </c>
    </row>
    <row r="2" spans="1:51" ht="18.75" customHeight="1" x14ac:dyDescent="0.3">
      <c r="A2" s="682" t="s">
        <v>1</v>
      </c>
      <c r="B2" s="666"/>
      <c r="C2" s="666"/>
      <c r="D2" s="666"/>
      <c r="E2" s="666"/>
      <c r="F2" s="666"/>
      <c r="G2" s="666"/>
      <c r="H2" s="666"/>
      <c r="I2" s="666"/>
      <c r="J2" s="666"/>
      <c r="K2" s="666"/>
      <c r="L2" s="666"/>
      <c r="M2" s="666"/>
      <c r="N2" s="666"/>
      <c r="O2" s="666"/>
      <c r="P2" s="666"/>
      <c r="Q2" s="666"/>
      <c r="R2" s="666"/>
      <c r="S2" s="666"/>
      <c r="T2" s="666"/>
      <c r="U2" s="666"/>
      <c r="V2" s="666"/>
      <c r="W2" s="666"/>
      <c r="X2" s="666"/>
      <c r="Y2" s="666"/>
      <c r="Z2" s="666"/>
      <c r="AA2" s="666"/>
      <c r="AB2" s="666"/>
      <c r="AC2" s="666"/>
      <c r="AD2" s="666"/>
      <c r="AE2" s="714"/>
      <c r="AF2" s="787"/>
      <c r="AG2" s="787"/>
      <c r="AH2" s="787"/>
      <c r="AI2" s="787"/>
      <c r="AJ2" s="787"/>
      <c r="AK2" s="787"/>
      <c r="AL2" s="787"/>
      <c r="AM2" s="787"/>
      <c r="AN2" s="787"/>
      <c r="AO2" s="787"/>
      <c r="AP2" s="787"/>
      <c r="AQ2" s="787"/>
      <c r="AR2" s="787"/>
      <c r="AS2" s="787"/>
      <c r="AT2" s="787"/>
      <c r="AU2" s="787"/>
      <c r="AV2" s="787"/>
      <c r="AW2" s="787"/>
      <c r="AX2" s="787"/>
      <c r="AY2" s="787"/>
    </row>
    <row r="3" spans="1:51" ht="18.75" customHeight="1" x14ac:dyDescent="0.3">
      <c r="A3" s="743" t="s">
        <v>158</v>
      </c>
      <c r="B3" s="666"/>
      <c r="C3" s="666"/>
      <c r="D3" s="666"/>
      <c r="E3" s="666"/>
      <c r="F3" s="666"/>
      <c r="G3" s="666"/>
      <c r="H3" s="666"/>
      <c r="I3" s="666"/>
      <c r="J3" s="666"/>
      <c r="K3" s="666"/>
      <c r="L3" s="666"/>
      <c r="M3" s="666"/>
      <c r="N3" s="666"/>
      <c r="O3" s="666"/>
      <c r="P3" s="666"/>
      <c r="Q3" s="666"/>
      <c r="R3" s="666"/>
      <c r="S3" s="666"/>
      <c r="T3" s="666"/>
      <c r="U3" s="666"/>
      <c r="V3" s="666"/>
      <c r="W3" s="666"/>
      <c r="X3" s="666"/>
      <c r="Y3" s="666"/>
      <c r="Z3" s="666"/>
      <c r="AA3" s="666"/>
      <c r="AB3" s="666"/>
      <c r="AC3" s="666"/>
      <c r="AD3" s="666"/>
      <c r="AE3" s="668"/>
      <c r="AF3" s="666"/>
      <c r="AG3" s="666"/>
      <c r="AH3" s="666"/>
      <c r="AI3" s="666"/>
      <c r="AJ3" s="666"/>
      <c r="AK3" s="666"/>
      <c r="AL3" s="666"/>
      <c r="AM3" s="666"/>
      <c r="AN3" s="666"/>
      <c r="AO3" s="666"/>
      <c r="AP3" s="666"/>
      <c r="AQ3" s="666"/>
      <c r="AR3" s="666"/>
      <c r="AS3" s="666"/>
      <c r="AT3" s="666"/>
      <c r="AU3" s="666"/>
      <c r="AV3" s="666"/>
      <c r="AW3" s="666"/>
      <c r="AX3" s="666"/>
      <c r="AY3" s="668"/>
    </row>
    <row r="4" spans="1:51" ht="12.45" customHeight="1"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3"/>
      <c r="AF4" s="13"/>
      <c r="AG4" s="1"/>
      <c r="AH4" s="1"/>
      <c r="AI4" s="1"/>
      <c r="AJ4" s="1"/>
      <c r="AK4" s="1"/>
      <c r="AL4" s="1"/>
      <c r="AM4" s="1"/>
      <c r="AN4" s="1"/>
      <c r="AO4" s="1"/>
      <c r="AP4" s="1"/>
      <c r="AQ4" s="1"/>
      <c r="AR4" s="1"/>
      <c r="AS4" s="1"/>
      <c r="AT4" s="1"/>
      <c r="AU4" s="1"/>
      <c r="AV4" s="1"/>
      <c r="AW4" s="1"/>
      <c r="AX4" s="1"/>
      <c r="AY4" s="1"/>
    </row>
    <row r="5" spans="1:51" ht="12.45" customHeight="1" x14ac:dyDescent="0.25">
      <c r="A5" s="139"/>
      <c r="B5" s="136" t="s">
        <v>3</v>
      </c>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469"/>
      <c r="AF5" s="469"/>
      <c r="AG5" s="139"/>
      <c r="AH5" s="139"/>
      <c r="AI5" s="139"/>
      <c r="AJ5" s="139"/>
      <c r="AK5" s="139"/>
      <c r="AL5" s="139"/>
      <c r="AM5" s="139"/>
      <c r="AN5" s="139"/>
      <c r="AO5" s="139"/>
      <c r="AP5" s="139"/>
      <c r="AQ5" s="139"/>
      <c r="AR5" s="139"/>
      <c r="AS5" s="139"/>
      <c r="AT5" s="139"/>
      <c r="AU5" s="139"/>
      <c r="AV5" s="139"/>
      <c r="AW5" s="139"/>
      <c r="AX5" s="139"/>
      <c r="AY5" s="139"/>
    </row>
    <row r="6" spans="1:51" ht="12.45" customHeight="1" x14ac:dyDescent="0.25">
      <c r="A6" s="139"/>
      <c r="B6" s="136" t="s">
        <v>4</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469"/>
      <c r="AF6" s="469"/>
      <c r="AG6" s="139"/>
      <c r="AH6" s="139"/>
      <c r="AI6" s="139"/>
      <c r="AJ6" s="139"/>
      <c r="AK6" s="139"/>
      <c r="AL6" s="139"/>
      <c r="AM6" s="139"/>
      <c r="AN6" s="139"/>
      <c r="AO6" s="139"/>
      <c r="AP6" s="139"/>
      <c r="AQ6" s="139"/>
      <c r="AR6" s="139"/>
      <c r="AS6" s="139"/>
      <c r="AT6" s="139"/>
      <c r="AU6" s="139"/>
      <c r="AV6" s="139"/>
      <c r="AW6" s="139"/>
      <c r="AX6" s="139"/>
      <c r="AY6" s="139"/>
    </row>
    <row r="7" spans="1:51" ht="12.45" customHeight="1" x14ac:dyDescent="0.25">
      <c r="A7" s="1"/>
      <c r="B7" s="709" t="s">
        <v>5</v>
      </c>
      <c r="C7" s="716"/>
      <c r="D7" s="1"/>
      <c r="E7" s="1"/>
      <c r="F7" s="1"/>
      <c r="G7" s="1"/>
      <c r="H7" s="1"/>
      <c r="I7" s="1"/>
      <c r="J7" s="1"/>
      <c r="K7" s="1"/>
      <c r="L7" s="1"/>
      <c r="M7" s="1"/>
      <c r="N7" s="1"/>
      <c r="O7" s="1"/>
      <c r="P7" s="1"/>
      <c r="Q7" s="1"/>
      <c r="R7" s="1"/>
      <c r="S7" s="1"/>
      <c r="T7" s="1"/>
      <c r="U7" s="1"/>
      <c r="V7" s="1"/>
      <c r="W7" s="1"/>
      <c r="X7" s="1"/>
      <c r="Y7" s="1"/>
      <c r="Z7" s="1"/>
      <c r="AA7" s="1"/>
      <c r="AB7" s="1"/>
      <c r="AC7" s="1"/>
      <c r="AD7" s="1"/>
      <c r="AE7" s="13"/>
      <c r="AF7" s="13"/>
      <c r="AG7" s="1"/>
      <c r="AH7" s="1"/>
      <c r="AI7" s="1"/>
      <c r="AJ7" s="1"/>
      <c r="AK7" s="1"/>
      <c r="AL7" s="1"/>
      <c r="AM7" s="1"/>
      <c r="AN7" s="1"/>
      <c r="AO7" s="1"/>
      <c r="AP7" s="1"/>
      <c r="AQ7" s="1"/>
      <c r="AR7" s="1"/>
      <c r="AS7" s="1"/>
      <c r="AT7" s="1"/>
      <c r="AU7" s="1"/>
      <c r="AV7" s="1"/>
      <c r="AW7" s="1"/>
      <c r="AX7" s="1"/>
      <c r="AY7" s="1"/>
    </row>
    <row r="8" spans="1:51" ht="12.45" customHeight="1" x14ac:dyDescent="0.25">
      <c r="A8" s="1"/>
      <c r="B8" s="709" t="s">
        <v>6</v>
      </c>
      <c r="C8" s="669"/>
      <c r="D8" s="1"/>
      <c r="E8" s="1"/>
      <c r="F8" s="1"/>
      <c r="G8" s="1"/>
      <c r="H8" s="1"/>
      <c r="I8" s="1"/>
      <c r="J8" s="1"/>
      <c r="K8" s="1"/>
      <c r="L8" s="1"/>
      <c r="M8" s="1"/>
      <c r="N8" s="1"/>
      <c r="O8" s="1"/>
      <c r="P8" s="1"/>
      <c r="Q8" s="1"/>
      <c r="R8" s="1"/>
      <c r="S8" s="1"/>
      <c r="T8" s="1"/>
      <c r="U8" s="1"/>
      <c r="V8" s="1"/>
      <c r="W8" s="1"/>
      <c r="X8" s="1"/>
      <c r="Y8" s="1"/>
      <c r="Z8" s="1"/>
      <c r="AA8" s="1"/>
      <c r="AB8" s="1"/>
      <c r="AC8" s="1"/>
      <c r="AD8" s="1"/>
      <c r="AE8" s="13"/>
      <c r="AF8" s="13"/>
      <c r="AG8" s="1"/>
      <c r="AH8" s="1"/>
      <c r="AI8" s="1"/>
      <c r="AJ8" s="1"/>
      <c r="AK8" s="1"/>
      <c r="AL8" s="1"/>
      <c r="AM8" s="1"/>
      <c r="AN8" s="1"/>
      <c r="AO8" s="1"/>
      <c r="AP8" s="1"/>
      <c r="AQ8" s="1"/>
      <c r="AR8" s="1"/>
      <c r="AS8" s="1"/>
      <c r="AT8" s="1"/>
      <c r="AU8" s="1"/>
      <c r="AV8" s="1"/>
      <c r="AW8" s="1"/>
      <c r="AX8" s="1"/>
      <c r="AY8" s="1"/>
    </row>
    <row r="9" spans="1:51" ht="12.45" customHeight="1" x14ac:dyDescent="0.25">
      <c r="A9" s="1"/>
      <c r="B9" s="11"/>
      <c r="C9" s="11"/>
      <c r="D9" s="1"/>
      <c r="E9" s="1"/>
      <c r="F9" s="1"/>
      <c r="G9" s="1"/>
      <c r="H9" s="1"/>
      <c r="I9" s="1"/>
      <c r="J9" s="1"/>
      <c r="K9" s="1"/>
      <c r="L9" s="1"/>
      <c r="M9" s="1"/>
      <c r="N9" s="1"/>
      <c r="O9" s="1"/>
      <c r="P9" s="1"/>
      <c r="Q9" s="1"/>
      <c r="R9" s="1"/>
      <c r="S9" s="1"/>
      <c r="T9" s="1"/>
      <c r="U9" s="1"/>
      <c r="V9" s="1"/>
      <c r="W9" s="1"/>
      <c r="X9" s="1"/>
      <c r="Y9" s="1"/>
      <c r="Z9" s="1"/>
      <c r="AA9" s="1"/>
      <c r="AB9" s="1"/>
      <c r="AC9" s="1"/>
      <c r="AD9" s="1"/>
      <c r="AE9" s="13"/>
      <c r="AF9" s="13"/>
      <c r="AG9" s="1"/>
      <c r="AH9" s="1"/>
      <c r="AI9" s="1"/>
      <c r="AJ9" s="1"/>
      <c r="AK9" s="1"/>
      <c r="AL9" s="1"/>
      <c r="AM9" s="1"/>
      <c r="AN9" s="1"/>
      <c r="AO9" s="1"/>
      <c r="AP9" s="1"/>
      <c r="AQ9" s="1"/>
      <c r="AR9" s="1"/>
      <c r="AS9" s="1"/>
      <c r="AT9" s="1"/>
      <c r="AU9" s="1"/>
      <c r="AV9" s="1"/>
      <c r="AW9" s="1"/>
      <c r="AX9" s="1"/>
      <c r="AY9" s="1"/>
    </row>
    <row r="10" spans="1:51" ht="12.45" customHeight="1"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3"/>
      <c r="AF10" s="13"/>
      <c r="AG10" s="1"/>
      <c r="AH10" s="1"/>
      <c r="AI10" s="1"/>
      <c r="AJ10" s="1"/>
      <c r="AK10" s="1"/>
      <c r="AL10" s="1"/>
      <c r="AM10" s="1"/>
      <c r="AN10" s="1"/>
      <c r="AO10" s="1"/>
      <c r="AP10" s="1"/>
      <c r="AQ10" s="1"/>
      <c r="AR10" s="1"/>
      <c r="AS10" s="1"/>
      <c r="AT10" s="1"/>
      <c r="AU10" s="1"/>
      <c r="AV10" s="1"/>
      <c r="AW10" s="1"/>
      <c r="AX10" s="1"/>
      <c r="AY10" s="1"/>
    </row>
    <row r="11" spans="1:51" ht="15" customHeight="1" x14ac:dyDescent="0.25">
      <c r="A11" s="1"/>
      <c r="B11" s="470" t="s">
        <v>159</v>
      </c>
      <c r="C11" s="788" t="s">
        <v>160</v>
      </c>
      <c r="D11" s="789"/>
      <c r="E11" s="789"/>
      <c r="F11" s="789"/>
      <c r="G11" s="789"/>
      <c r="H11" s="789"/>
      <c r="I11" s="789"/>
      <c r="J11" s="789"/>
      <c r="K11" s="789"/>
      <c r="L11" s="471"/>
      <c r="M11" s="788" t="s">
        <v>161</v>
      </c>
      <c r="N11" s="746"/>
      <c r="O11" s="746"/>
      <c r="P11" s="746"/>
      <c r="Q11" s="746"/>
      <c r="R11" s="746"/>
      <c r="S11" s="746"/>
      <c r="T11" s="746"/>
      <c r="U11" s="746"/>
      <c r="V11" s="471"/>
      <c r="W11" s="790" t="s">
        <v>162</v>
      </c>
      <c r="X11" s="746"/>
      <c r="Y11" s="746"/>
      <c r="Z11" s="746"/>
      <c r="AA11" s="746"/>
      <c r="AB11" s="746"/>
      <c r="AC11" s="746"/>
      <c r="AD11" s="746"/>
      <c r="AE11" s="746"/>
      <c r="AF11" s="472"/>
      <c r="AG11" s="788" t="s">
        <v>163</v>
      </c>
      <c r="AH11" s="791"/>
      <c r="AI11" s="791"/>
      <c r="AJ11" s="791"/>
      <c r="AK11" s="791"/>
      <c r="AL11" s="791"/>
      <c r="AM11" s="791"/>
      <c r="AN11" s="791"/>
      <c r="AO11" s="791"/>
      <c r="AP11" s="473"/>
      <c r="AQ11" s="788" t="s">
        <v>164</v>
      </c>
      <c r="AR11" s="746"/>
      <c r="AS11" s="746"/>
      <c r="AT11" s="746"/>
      <c r="AU11" s="746"/>
      <c r="AV11" s="746"/>
      <c r="AW11" s="746"/>
      <c r="AX11" s="746"/>
      <c r="AY11" s="747"/>
    </row>
    <row r="12" spans="1:51" ht="15" customHeight="1" x14ac:dyDescent="0.25">
      <c r="A12" s="1"/>
      <c r="B12" s="214"/>
      <c r="C12" s="218" t="s">
        <v>165</v>
      </c>
      <c r="D12" s="1"/>
      <c r="E12" s="218" t="s">
        <v>166</v>
      </c>
      <c r="F12" s="1"/>
      <c r="G12" s="218" t="s">
        <v>167</v>
      </c>
      <c r="H12" s="1"/>
      <c r="I12" s="218" t="s">
        <v>168</v>
      </c>
      <c r="J12" s="1"/>
      <c r="K12" s="218" t="s">
        <v>72</v>
      </c>
      <c r="L12" s="1"/>
      <c r="M12" s="218" t="s">
        <v>165</v>
      </c>
      <c r="N12" s="1"/>
      <c r="O12" s="218" t="s">
        <v>166</v>
      </c>
      <c r="P12" s="1"/>
      <c r="Q12" s="218" t="s">
        <v>167</v>
      </c>
      <c r="R12" s="1"/>
      <c r="S12" s="218" t="s">
        <v>168</v>
      </c>
      <c r="T12" s="1"/>
      <c r="U12" s="218" t="s">
        <v>72</v>
      </c>
      <c r="V12" s="1"/>
      <c r="W12" s="218" t="s">
        <v>165</v>
      </c>
      <c r="X12" s="1"/>
      <c r="Y12" s="218" t="s">
        <v>166</v>
      </c>
      <c r="Z12" s="1"/>
      <c r="AA12" s="218" t="s">
        <v>167</v>
      </c>
      <c r="AB12" s="1"/>
      <c r="AC12" s="218" t="s">
        <v>168</v>
      </c>
      <c r="AD12" s="1"/>
      <c r="AE12" s="218" t="s">
        <v>72</v>
      </c>
      <c r="AF12" s="13"/>
      <c r="AG12" s="474" t="s">
        <v>165</v>
      </c>
      <c r="AH12" s="1"/>
      <c r="AI12" s="218" t="s">
        <v>166</v>
      </c>
      <c r="AJ12" s="1"/>
      <c r="AK12" s="218" t="s">
        <v>167</v>
      </c>
      <c r="AL12" s="1"/>
      <c r="AM12" s="218" t="s">
        <v>168</v>
      </c>
      <c r="AN12" s="1"/>
      <c r="AO12" s="306" t="s">
        <v>72</v>
      </c>
      <c r="AP12" s="13"/>
      <c r="AQ12" s="218" t="s">
        <v>165</v>
      </c>
      <c r="AR12" s="1"/>
      <c r="AS12" s="218" t="s">
        <v>166</v>
      </c>
      <c r="AT12" s="1"/>
      <c r="AU12" s="218" t="s">
        <v>167</v>
      </c>
      <c r="AV12" s="1"/>
      <c r="AW12" s="218" t="s">
        <v>168</v>
      </c>
      <c r="AX12" s="1"/>
      <c r="AY12" s="219" t="s">
        <v>72</v>
      </c>
    </row>
    <row r="13" spans="1:51" ht="15" customHeight="1" x14ac:dyDescent="0.25">
      <c r="A13" s="1"/>
      <c r="B13" s="475" t="s">
        <v>169</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3"/>
      <c r="AG13" s="14"/>
      <c r="AH13" s="1"/>
      <c r="AI13" s="1"/>
      <c r="AJ13" s="1"/>
      <c r="AK13" s="1"/>
      <c r="AL13" s="1"/>
      <c r="AM13" s="1"/>
      <c r="AN13" s="1"/>
      <c r="AO13" s="13"/>
      <c r="AP13" s="13"/>
      <c r="AQ13" s="1"/>
      <c r="AR13" s="1"/>
      <c r="AS13" s="1"/>
      <c r="AT13" s="1"/>
      <c r="AU13" s="1"/>
      <c r="AV13" s="1"/>
      <c r="AW13" s="1"/>
      <c r="AX13" s="1"/>
      <c r="AY13" s="220"/>
    </row>
    <row r="14" spans="1:51" ht="15" customHeight="1" x14ac:dyDescent="0.25">
      <c r="A14" s="1"/>
      <c r="B14" s="476" t="s">
        <v>170</v>
      </c>
      <c r="C14" s="477">
        <v>2890800000</v>
      </c>
      <c r="D14" s="1"/>
      <c r="E14" s="478">
        <v>-0.03</v>
      </c>
      <c r="F14" s="1"/>
      <c r="G14" s="65">
        <v>0</v>
      </c>
      <c r="H14" s="1"/>
      <c r="I14" s="478">
        <v>0.06</v>
      </c>
      <c r="J14" s="1"/>
      <c r="K14" s="478">
        <v>0.03</v>
      </c>
      <c r="L14" s="1"/>
      <c r="M14" s="479">
        <v>3252500000</v>
      </c>
      <c r="N14" s="1"/>
      <c r="O14" s="478">
        <v>-0.04</v>
      </c>
      <c r="P14" s="1"/>
      <c r="Q14" s="480">
        <v>0</v>
      </c>
      <c r="R14" s="1"/>
      <c r="S14" s="478">
        <v>0.05</v>
      </c>
      <c r="T14" s="1"/>
      <c r="U14" s="498">
        <v>9.9999999999999995E-8</v>
      </c>
      <c r="V14" s="1"/>
      <c r="W14" s="481"/>
      <c r="X14" s="482"/>
      <c r="Y14" s="483"/>
      <c r="Z14" s="482"/>
      <c r="AA14" s="484"/>
      <c r="AB14" s="485"/>
      <c r="AC14" s="483"/>
      <c r="AD14" s="482"/>
      <c r="AE14" s="483"/>
      <c r="AF14" s="486"/>
      <c r="AG14" s="487"/>
      <c r="AH14" s="488"/>
      <c r="AI14" s="488"/>
      <c r="AJ14" s="488"/>
      <c r="AK14" s="66"/>
      <c r="AL14" s="488"/>
      <c r="AM14" s="488"/>
      <c r="AN14" s="488"/>
      <c r="AO14" s="486"/>
      <c r="AP14" s="486"/>
      <c r="AQ14" s="489">
        <v>6143300000</v>
      </c>
      <c r="AR14" s="488"/>
      <c r="AS14" s="490">
        <v>-0.04</v>
      </c>
      <c r="AT14" s="488"/>
      <c r="AU14" s="480">
        <v>0</v>
      </c>
      <c r="AV14" s="488"/>
      <c r="AW14" s="478">
        <v>0.05</v>
      </c>
      <c r="AX14" s="488"/>
      <c r="AY14" s="491">
        <v>0.02</v>
      </c>
    </row>
    <row r="15" spans="1:51" ht="15" customHeight="1" x14ac:dyDescent="0.25">
      <c r="A15" s="1"/>
      <c r="B15" s="476" t="s">
        <v>143</v>
      </c>
      <c r="C15" s="492">
        <v>900300000</v>
      </c>
      <c r="D15" s="1"/>
      <c r="E15" s="478">
        <v>-0.02</v>
      </c>
      <c r="F15" s="1"/>
      <c r="G15" s="478">
        <v>-7.0000000000000007E-2</v>
      </c>
      <c r="H15" s="1"/>
      <c r="I15" s="478">
        <v>0.09</v>
      </c>
      <c r="J15" s="1"/>
      <c r="K15" s="493">
        <v>0.01</v>
      </c>
      <c r="L15" s="1"/>
      <c r="M15" s="492">
        <v>928200000</v>
      </c>
      <c r="N15" s="1"/>
      <c r="O15" s="478">
        <v>-0.02</v>
      </c>
      <c r="P15" s="1"/>
      <c r="Q15" s="478">
        <v>-7.0000000000000007E-2</v>
      </c>
      <c r="R15" s="1"/>
      <c r="S15" s="478">
        <v>0.08</v>
      </c>
      <c r="T15" s="1"/>
      <c r="U15" s="478">
        <v>-0.01</v>
      </c>
      <c r="V15" s="1"/>
      <c r="W15" s="494"/>
      <c r="X15" s="482"/>
      <c r="Y15" s="483"/>
      <c r="Z15" s="482"/>
      <c r="AA15" s="495"/>
      <c r="AB15" s="485"/>
      <c r="AC15" s="483"/>
      <c r="AD15" s="482"/>
      <c r="AE15" s="483"/>
      <c r="AF15" s="486"/>
      <c r="AG15" s="496"/>
      <c r="AH15" s="488"/>
      <c r="AI15" s="488"/>
      <c r="AJ15" s="488"/>
      <c r="AK15" s="488"/>
      <c r="AL15" s="488"/>
      <c r="AM15" s="488"/>
      <c r="AN15" s="488"/>
      <c r="AO15" s="486"/>
      <c r="AP15" s="486"/>
      <c r="AQ15" s="492">
        <v>1828500000</v>
      </c>
      <c r="AR15" s="488"/>
      <c r="AS15" s="490">
        <v>-0.02</v>
      </c>
      <c r="AT15" s="488"/>
      <c r="AU15" s="478">
        <v>-7.0000000000000007E-2</v>
      </c>
      <c r="AV15" s="488"/>
      <c r="AW15" s="478">
        <v>0.08</v>
      </c>
      <c r="AX15" s="488"/>
      <c r="AY15" s="497">
        <v>-9.9999999999999995E-7</v>
      </c>
    </row>
    <row r="16" spans="1:51" ht="15" customHeight="1" x14ac:dyDescent="0.25">
      <c r="A16" s="1"/>
      <c r="B16" s="476" t="s">
        <v>144</v>
      </c>
      <c r="C16" s="492">
        <v>543700000</v>
      </c>
      <c r="D16" s="1"/>
      <c r="E16" s="31">
        <v>-0.06</v>
      </c>
      <c r="F16" s="1"/>
      <c r="G16" s="498">
        <v>-1.0000000000000001E-5</v>
      </c>
      <c r="H16" s="1"/>
      <c r="I16" s="478">
        <v>7.0000000000000007E-2</v>
      </c>
      <c r="J16" s="1"/>
      <c r="K16" s="478">
        <v>0.01</v>
      </c>
      <c r="L16" s="1"/>
      <c r="M16" s="499">
        <v>653200000</v>
      </c>
      <c r="N16" s="1"/>
      <c r="O16" s="498">
        <v>-9.9999999999999995E-8</v>
      </c>
      <c r="P16" s="1"/>
      <c r="Q16" s="478">
        <v>-0.02</v>
      </c>
      <c r="R16" s="1"/>
      <c r="S16" s="478">
        <v>0.04</v>
      </c>
      <c r="T16" s="1"/>
      <c r="U16" s="478">
        <v>0.02</v>
      </c>
      <c r="V16" s="1"/>
      <c r="W16" s="494"/>
      <c r="X16" s="482"/>
      <c r="Y16" s="500"/>
      <c r="Z16" s="482"/>
      <c r="AA16" s="495"/>
      <c r="AB16" s="485"/>
      <c r="AC16" s="483"/>
      <c r="AD16" s="482"/>
      <c r="AE16" s="483"/>
      <c r="AF16" s="486"/>
      <c r="AG16" s="501"/>
      <c r="AH16" s="488"/>
      <c r="AI16" s="502"/>
      <c r="AJ16" s="488"/>
      <c r="AK16" s="488"/>
      <c r="AL16" s="488"/>
      <c r="AM16" s="488"/>
      <c r="AN16" s="488"/>
      <c r="AO16" s="486"/>
      <c r="AP16" s="486"/>
      <c r="AQ16" s="492">
        <v>1196900000</v>
      </c>
      <c r="AR16" s="488"/>
      <c r="AS16" s="503">
        <v>-0.03</v>
      </c>
      <c r="AT16" s="488"/>
      <c r="AU16" s="504">
        <v>-0.01</v>
      </c>
      <c r="AV16" s="488"/>
      <c r="AW16" s="478">
        <v>0.06</v>
      </c>
      <c r="AX16" s="488"/>
      <c r="AY16" s="491">
        <v>0.02</v>
      </c>
    </row>
    <row r="17" spans="1:51" ht="15" customHeight="1" x14ac:dyDescent="0.25">
      <c r="A17" s="1"/>
      <c r="B17" s="505" t="s">
        <v>145</v>
      </c>
      <c r="C17" s="506">
        <v>757400000</v>
      </c>
      <c r="D17" s="1"/>
      <c r="E17" s="507">
        <v>-1E-4</v>
      </c>
      <c r="F17" s="1"/>
      <c r="G17" s="478">
        <v>-7.0000000000000007E-2</v>
      </c>
      <c r="H17" s="1"/>
      <c r="I17" s="478">
        <v>0.1</v>
      </c>
      <c r="J17" s="1"/>
      <c r="K17" s="478">
        <v>0.03</v>
      </c>
      <c r="L17" s="1"/>
      <c r="M17" s="506">
        <v>802900000</v>
      </c>
      <c r="N17" s="1"/>
      <c r="O17" s="480">
        <v>-0.02</v>
      </c>
      <c r="P17" s="1"/>
      <c r="Q17" s="478">
        <v>-7.0000000000000007E-2</v>
      </c>
      <c r="R17" s="1"/>
      <c r="S17" s="478">
        <v>0.14000000000000001</v>
      </c>
      <c r="T17" s="1"/>
      <c r="U17" s="478">
        <v>0.05</v>
      </c>
      <c r="V17" s="1"/>
      <c r="W17" s="508"/>
      <c r="X17" s="482"/>
      <c r="Y17" s="509"/>
      <c r="Z17" s="482"/>
      <c r="AA17" s="510"/>
      <c r="AB17" s="485"/>
      <c r="AC17" s="483"/>
      <c r="AD17" s="482"/>
      <c r="AE17" s="483"/>
      <c r="AF17" s="486"/>
      <c r="AG17" s="511"/>
      <c r="AH17" s="488"/>
      <c r="AI17" s="378"/>
      <c r="AJ17" s="488"/>
      <c r="AK17" s="488"/>
      <c r="AL17" s="488"/>
      <c r="AM17" s="488"/>
      <c r="AN17" s="488"/>
      <c r="AO17" s="45"/>
      <c r="AP17" s="486"/>
      <c r="AQ17" s="506">
        <v>1560200000</v>
      </c>
      <c r="AR17" s="488"/>
      <c r="AS17" s="503">
        <v>-0.01</v>
      </c>
      <c r="AT17" s="488"/>
      <c r="AU17" s="480">
        <v>-7.0000000000000007E-2</v>
      </c>
      <c r="AV17" s="488"/>
      <c r="AW17" s="478">
        <v>0.12</v>
      </c>
      <c r="AX17" s="488"/>
      <c r="AY17" s="512">
        <v>0.04</v>
      </c>
    </row>
    <row r="18" spans="1:51" ht="15" customHeight="1" x14ac:dyDescent="0.25">
      <c r="A18" s="1"/>
      <c r="B18" s="214"/>
      <c r="C18" s="25"/>
      <c r="D18" s="1"/>
      <c r="E18" s="488"/>
      <c r="F18" s="1"/>
      <c r="G18" s="488"/>
      <c r="H18" s="1"/>
      <c r="I18" s="488"/>
      <c r="J18" s="1"/>
      <c r="K18" s="488"/>
      <c r="L18" s="1"/>
      <c r="M18" s="25"/>
      <c r="N18" s="1"/>
      <c r="O18" s="488"/>
      <c r="P18" s="1"/>
      <c r="Q18" s="1"/>
      <c r="R18" s="1"/>
      <c r="S18" s="1"/>
      <c r="T18" s="1"/>
      <c r="U18" s="488"/>
      <c r="V18" s="1"/>
      <c r="W18" s="513"/>
      <c r="X18" s="482"/>
      <c r="Y18" s="482"/>
      <c r="Z18" s="482"/>
      <c r="AA18" s="482"/>
      <c r="AB18" s="482"/>
      <c r="AC18" s="482"/>
      <c r="AD18" s="482"/>
      <c r="AE18" s="482"/>
      <c r="AF18" s="486"/>
      <c r="AG18" s="514"/>
      <c r="AH18" s="488"/>
      <c r="AI18" s="488"/>
      <c r="AJ18" s="488"/>
      <c r="AK18" s="488"/>
      <c r="AL18" s="488"/>
      <c r="AM18" s="488"/>
      <c r="AN18" s="488"/>
      <c r="AO18" s="486"/>
      <c r="AP18" s="486"/>
      <c r="AQ18" s="515"/>
      <c r="AR18" s="488"/>
      <c r="AS18" s="488"/>
      <c r="AT18" s="488"/>
      <c r="AU18" s="488"/>
      <c r="AV18" s="488"/>
      <c r="AW18" s="488"/>
      <c r="AX18" s="488"/>
      <c r="AY18" s="516"/>
    </row>
    <row r="19" spans="1:51" ht="15" customHeight="1" x14ac:dyDescent="0.25">
      <c r="A19" s="1"/>
      <c r="B19" s="475" t="s">
        <v>147</v>
      </c>
      <c r="C19" s="477">
        <v>5092200000</v>
      </c>
      <c r="D19" s="1"/>
      <c r="E19" s="517">
        <v>-0.03</v>
      </c>
      <c r="F19" s="1"/>
      <c r="G19" s="478">
        <v>-0.02</v>
      </c>
      <c r="H19" s="1"/>
      <c r="I19" s="478">
        <v>7.0000000000000007E-2</v>
      </c>
      <c r="J19" s="1"/>
      <c r="K19" s="478">
        <v>0.03</v>
      </c>
      <c r="L19" s="1"/>
      <c r="M19" s="479">
        <v>5636700000</v>
      </c>
      <c r="N19" s="1"/>
      <c r="O19" s="480">
        <v>-0.03</v>
      </c>
      <c r="P19" s="1"/>
      <c r="Q19" s="65">
        <v>-0.02</v>
      </c>
      <c r="R19" s="1"/>
      <c r="S19" s="478">
        <v>0.06</v>
      </c>
      <c r="T19" s="1"/>
      <c r="U19" s="478">
        <v>0.01</v>
      </c>
      <c r="V19" s="1"/>
      <c r="W19" s="518"/>
      <c r="X19" s="482"/>
      <c r="Y19" s="483"/>
      <c r="Z19" s="482"/>
      <c r="AA19" s="500"/>
      <c r="AB19" s="482"/>
      <c r="AC19" s="483"/>
      <c r="AD19" s="482"/>
      <c r="AE19" s="483"/>
      <c r="AF19" s="414"/>
      <c r="AG19" s="518"/>
      <c r="AH19" s="519"/>
      <c r="AI19" s="519"/>
      <c r="AJ19" s="519"/>
      <c r="AK19" s="519"/>
      <c r="AL19" s="519"/>
      <c r="AM19" s="519"/>
      <c r="AN19" s="519"/>
      <c r="AO19" s="414"/>
      <c r="AP19" s="486"/>
      <c r="AQ19" s="477">
        <v>10728900000</v>
      </c>
      <c r="AR19" s="519"/>
      <c r="AS19" s="480">
        <v>-0.03</v>
      </c>
      <c r="AT19" s="519"/>
      <c r="AU19" s="520">
        <v>-0.02</v>
      </c>
      <c r="AV19" s="519"/>
      <c r="AW19" s="521">
        <v>7.0000000000000007E-2</v>
      </c>
      <c r="AX19" s="519"/>
      <c r="AY19" s="522">
        <v>0.02</v>
      </c>
    </row>
    <row r="20" spans="1:51" ht="15" customHeight="1" x14ac:dyDescent="0.25">
      <c r="A20" s="1"/>
      <c r="B20" s="523"/>
      <c r="C20" s="443"/>
      <c r="D20" s="443"/>
      <c r="E20" s="443"/>
      <c r="F20" s="443"/>
      <c r="G20" s="443"/>
      <c r="H20" s="443"/>
      <c r="I20" s="443"/>
      <c r="J20" s="443"/>
      <c r="K20" s="443"/>
      <c r="L20" s="443"/>
      <c r="M20" s="443"/>
      <c r="N20" s="443"/>
      <c r="O20" s="443"/>
      <c r="P20" s="443"/>
      <c r="Q20" s="443"/>
      <c r="R20" s="443"/>
      <c r="S20" s="443"/>
      <c r="T20" s="443"/>
      <c r="U20" s="443"/>
      <c r="V20" s="443"/>
      <c r="W20" s="443"/>
      <c r="X20" s="443"/>
      <c r="Y20" s="443"/>
      <c r="Z20" s="443"/>
      <c r="AA20" s="524"/>
      <c r="AB20" s="443"/>
      <c r="AC20" s="443"/>
      <c r="AD20" s="443"/>
      <c r="AE20" s="443"/>
      <c r="AF20" s="524"/>
      <c r="AG20" s="525"/>
      <c r="AH20" s="443"/>
      <c r="AI20" s="443"/>
      <c r="AJ20" s="443"/>
      <c r="AK20" s="443"/>
      <c r="AL20" s="443"/>
      <c r="AM20" s="443"/>
      <c r="AN20" s="443"/>
      <c r="AO20" s="524"/>
      <c r="AP20" s="526"/>
      <c r="AQ20" s="443"/>
      <c r="AR20" s="443"/>
      <c r="AS20" s="443"/>
      <c r="AT20" s="443"/>
      <c r="AU20" s="443"/>
      <c r="AV20" s="443"/>
      <c r="AW20" s="443"/>
      <c r="AX20" s="443"/>
      <c r="AY20" s="527"/>
    </row>
    <row r="21" spans="1:51" ht="15" customHeight="1" x14ac:dyDescent="0.25">
      <c r="A21" s="1"/>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4"/>
      <c r="AF21" s="24"/>
      <c r="AG21" s="22"/>
      <c r="AH21" s="22"/>
      <c r="AI21" s="22"/>
      <c r="AJ21" s="22"/>
      <c r="AK21" s="22"/>
      <c r="AL21" s="22"/>
      <c r="AM21" s="22"/>
      <c r="AN21" s="22"/>
      <c r="AO21" s="22"/>
      <c r="AP21" s="22"/>
      <c r="AQ21" s="22"/>
      <c r="AR21" s="22"/>
      <c r="AS21" s="22"/>
      <c r="AT21" s="22"/>
      <c r="AU21" s="22"/>
      <c r="AV21" s="22"/>
      <c r="AW21" s="22"/>
      <c r="AX21" s="22"/>
      <c r="AY21" s="22"/>
    </row>
    <row r="22" spans="1:51" ht="15" customHeight="1" x14ac:dyDescent="0.25">
      <c r="A22" s="1"/>
      <c r="B22" s="692" t="s">
        <v>148</v>
      </c>
      <c r="C22" s="669"/>
      <c r="D22" s="669"/>
      <c r="E22" s="669"/>
      <c r="F22" s="669"/>
      <c r="G22" s="669"/>
      <c r="H22" s="669"/>
      <c r="I22" s="669"/>
      <c r="J22" s="669"/>
      <c r="K22" s="670"/>
      <c r="L22" s="68"/>
      <c r="M22" s="68"/>
      <c r="N22" s="68"/>
      <c r="O22" s="68"/>
      <c r="P22" s="68"/>
      <c r="Q22" s="68"/>
      <c r="R22" s="68"/>
      <c r="S22" s="124"/>
      <c r="T22" s="1"/>
      <c r="U22" s="1"/>
      <c r="V22" s="1"/>
      <c r="W22" s="1"/>
      <c r="X22" s="1"/>
      <c r="Y22" s="1"/>
      <c r="Z22" s="1"/>
      <c r="AA22" s="1"/>
      <c r="AB22" s="1"/>
      <c r="AC22" s="1"/>
      <c r="AD22" s="1"/>
      <c r="AE22" s="13"/>
      <c r="AF22" s="13"/>
      <c r="AG22" s="13"/>
      <c r="AH22" s="13"/>
      <c r="AI22" s="13"/>
      <c r="AJ22" s="13"/>
      <c r="AK22" s="13"/>
      <c r="AL22" s="13"/>
      <c r="AM22" s="13"/>
      <c r="AN22" s="13"/>
      <c r="AO22" s="13"/>
      <c r="AP22" s="13"/>
      <c r="AQ22" s="13"/>
      <c r="AR22" s="13"/>
      <c r="AS22" s="13"/>
      <c r="AT22" s="13"/>
      <c r="AU22" s="13"/>
      <c r="AV22" s="13"/>
      <c r="AW22" s="13"/>
      <c r="AX22" s="13"/>
      <c r="AY22" s="13"/>
    </row>
    <row r="23" spans="1:51" ht="1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3"/>
      <c r="AF23" s="13"/>
      <c r="AG23" s="13"/>
      <c r="AH23" s="13"/>
      <c r="AI23" s="13"/>
      <c r="AJ23" s="13"/>
      <c r="AK23" s="13"/>
      <c r="AL23" s="13"/>
      <c r="AM23" s="13"/>
      <c r="AN23" s="13"/>
      <c r="AO23" s="13"/>
      <c r="AP23" s="13"/>
      <c r="AQ23" s="13"/>
      <c r="AR23" s="13"/>
      <c r="AS23" s="13"/>
      <c r="AT23" s="13"/>
      <c r="AU23" s="13"/>
      <c r="AV23" s="13"/>
      <c r="AW23" s="13"/>
      <c r="AX23" s="13"/>
      <c r="AY23" s="13"/>
    </row>
    <row r="24" spans="1:51" ht="15" customHeight="1" x14ac:dyDescent="0.25">
      <c r="A24" s="1"/>
      <c r="B24" s="777" t="s">
        <v>38</v>
      </c>
      <c r="C24" s="678"/>
      <c r="D24" s="678"/>
      <c r="E24" s="678"/>
      <c r="F24" s="678"/>
      <c r="G24" s="678"/>
      <c r="H24" s="678"/>
      <c r="I24" s="678"/>
      <c r="J24" s="678"/>
      <c r="K24" s="721"/>
      <c r="L24" s="1"/>
      <c r="M24" s="1"/>
      <c r="N24" s="1"/>
      <c r="O24" s="1"/>
      <c r="P24" s="1"/>
      <c r="Q24" s="1"/>
      <c r="R24" s="1"/>
      <c r="S24" s="1"/>
      <c r="T24" s="1"/>
      <c r="U24" s="1"/>
      <c r="V24" s="1"/>
      <c r="W24" s="1"/>
      <c r="X24" s="1"/>
      <c r="Y24" s="1"/>
      <c r="Z24" s="1"/>
      <c r="AA24" s="1"/>
      <c r="AB24" s="1"/>
      <c r="AC24" s="1"/>
      <c r="AD24" s="1"/>
      <c r="AE24" s="13"/>
      <c r="AF24" s="13"/>
      <c r="AG24" s="13"/>
      <c r="AH24" s="13"/>
      <c r="AI24" s="13"/>
      <c r="AJ24" s="13"/>
      <c r="AK24" s="13"/>
      <c r="AL24" s="13"/>
      <c r="AM24" s="13"/>
      <c r="AN24" s="13"/>
      <c r="AO24" s="13"/>
      <c r="AP24" s="13"/>
      <c r="AQ24" s="13"/>
      <c r="AR24" s="13"/>
      <c r="AS24" s="13"/>
      <c r="AT24" s="13"/>
      <c r="AU24" s="13"/>
      <c r="AV24" s="13"/>
      <c r="AW24" s="13"/>
      <c r="AX24" s="13"/>
      <c r="AY24" s="13"/>
    </row>
    <row r="25" spans="1:51" ht="12.4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3"/>
      <c r="AF25" s="13"/>
      <c r="AG25" s="13"/>
      <c r="AH25" s="13"/>
      <c r="AI25" s="13"/>
      <c r="AJ25" s="13"/>
      <c r="AK25" s="13"/>
      <c r="AL25" s="13"/>
      <c r="AM25" s="13"/>
      <c r="AN25" s="13"/>
      <c r="AO25" s="13"/>
      <c r="AP25" s="13"/>
      <c r="AQ25" s="13"/>
      <c r="AR25" s="13"/>
      <c r="AS25" s="13"/>
      <c r="AT25" s="13"/>
      <c r="AU25" s="13"/>
      <c r="AV25" s="13"/>
      <c r="AW25" s="13"/>
      <c r="AX25" s="13"/>
      <c r="AY25" s="13"/>
    </row>
    <row r="26" spans="1:51" ht="12.45" customHeight="1" x14ac:dyDescent="0.25">
      <c r="A26" s="1"/>
      <c r="B26" s="690" t="s">
        <v>171</v>
      </c>
      <c r="C26" s="67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124"/>
      <c r="AF26" s="124"/>
      <c r="AG26" s="124"/>
      <c r="AH26" s="124"/>
      <c r="AI26" s="124"/>
      <c r="AJ26" s="124"/>
      <c r="AK26" s="124"/>
      <c r="AL26" s="124"/>
      <c r="AM26" s="124"/>
      <c r="AN26" s="124"/>
      <c r="AO26" s="124"/>
      <c r="AP26" s="124"/>
      <c r="AQ26" s="124"/>
      <c r="AR26" s="124"/>
      <c r="AS26" s="124"/>
      <c r="AT26" s="124"/>
      <c r="AU26" s="124"/>
      <c r="AV26" s="124"/>
      <c r="AW26" s="124"/>
      <c r="AX26" s="124"/>
      <c r="AY26" s="124"/>
    </row>
    <row r="27" spans="1:51" ht="12.45" customHeight="1" x14ac:dyDescent="0.25">
      <c r="A27" s="1"/>
      <c r="B27" s="785"/>
      <c r="C27" s="678"/>
      <c r="D27" s="678"/>
      <c r="E27" s="678"/>
      <c r="F27" s="678"/>
      <c r="G27" s="678"/>
      <c r="H27" s="678"/>
      <c r="I27" s="678"/>
      <c r="J27" s="678"/>
      <c r="K27" s="721"/>
      <c r="L27" s="1"/>
      <c r="M27" s="1"/>
      <c r="N27" s="1"/>
      <c r="O27" s="1"/>
      <c r="P27" s="1"/>
      <c r="Q27" s="1"/>
      <c r="R27" s="1"/>
      <c r="S27" s="1"/>
      <c r="T27" s="1"/>
      <c r="U27" s="1"/>
      <c r="V27" s="1"/>
      <c r="W27" s="1"/>
      <c r="X27" s="1"/>
      <c r="Y27" s="1"/>
      <c r="Z27" s="1"/>
      <c r="AA27" s="1"/>
      <c r="AB27" s="1"/>
      <c r="AC27" s="1"/>
      <c r="AD27" s="1"/>
      <c r="AE27" s="13"/>
      <c r="AF27" s="13"/>
      <c r="AG27" s="1"/>
      <c r="AH27" s="1"/>
      <c r="AI27" s="1"/>
      <c r="AJ27" s="1"/>
      <c r="AK27" s="1"/>
      <c r="AL27" s="1"/>
      <c r="AM27" s="1"/>
      <c r="AN27" s="1"/>
      <c r="AO27" s="1"/>
      <c r="AP27" s="1"/>
      <c r="AQ27" s="1"/>
      <c r="AR27" s="1"/>
      <c r="AS27" s="1"/>
      <c r="AT27" s="1"/>
      <c r="AU27" s="1"/>
      <c r="AV27" s="1"/>
      <c r="AW27" s="1"/>
      <c r="AX27" s="1"/>
      <c r="AY27" s="1"/>
    </row>
    <row r="28" spans="1:51" ht="12.4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3"/>
      <c r="AF28" s="13"/>
      <c r="AG28" s="1"/>
      <c r="AH28" s="1"/>
      <c r="AI28" s="1"/>
      <c r="AJ28" s="1"/>
      <c r="AK28" s="1"/>
      <c r="AL28" s="1"/>
      <c r="AM28" s="1"/>
      <c r="AN28" s="1"/>
      <c r="AO28" s="1"/>
      <c r="AP28" s="1"/>
      <c r="AQ28" s="1"/>
      <c r="AR28" s="1"/>
      <c r="AS28" s="1"/>
      <c r="AT28" s="1"/>
      <c r="AU28" s="1"/>
      <c r="AV28" s="1"/>
      <c r="AW28" s="1"/>
      <c r="AX28" s="1"/>
      <c r="AY28" s="1"/>
    </row>
    <row r="29" spans="1:51" ht="12.45" customHeight="1" x14ac:dyDescent="0.25">
      <c r="A29" s="1"/>
      <c r="B29" s="786"/>
      <c r="C29" s="666"/>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3"/>
      <c r="AF29" s="13"/>
      <c r="AG29" s="1"/>
      <c r="AH29" s="1"/>
      <c r="AI29" s="1"/>
      <c r="AJ29" s="1"/>
      <c r="AK29" s="1"/>
      <c r="AL29" s="1"/>
      <c r="AM29" s="1"/>
      <c r="AN29" s="1"/>
      <c r="AO29" s="1"/>
      <c r="AP29" s="1"/>
      <c r="AQ29" s="1"/>
      <c r="AR29" s="1"/>
      <c r="AS29" s="1"/>
      <c r="AT29" s="1"/>
      <c r="AU29" s="1"/>
      <c r="AV29" s="1"/>
      <c r="AW29" s="1"/>
      <c r="AX29" s="1"/>
      <c r="AY29" s="1"/>
    </row>
    <row r="30" spans="1:51" ht="12.4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3"/>
      <c r="AF30" s="13"/>
      <c r="AG30" s="1"/>
      <c r="AH30" s="1"/>
      <c r="AI30" s="1"/>
      <c r="AJ30" s="1"/>
      <c r="AK30" s="1"/>
      <c r="AL30" s="1"/>
      <c r="AM30" s="1"/>
      <c r="AN30" s="1"/>
      <c r="AO30" s="1"/>
      <c r="AP30" s="1"/>
      <c r="AQ30" s="1"/>
      <c r="AR30" s="1"/>
      <c r="AS30" s="1"/>
      <c r="AT30" s="1"/>
      <c r="AU30" s="1"/>
      <c r="AV30" s="1"/>
      <c r="AW30" s="1"/>
      <c r="AX30" s="1"/>
      <c r="AY30" s="1"/>
    </row>
    <row r="31" spans="1:51" ht="18.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3"/>
      <c r="AF31" s="13"/>
      <c r="AG31" s="1"/>
      <c r="AH31" s="1"/>
      <c r="AI31" s="1"/>
      <c r="AJ31" s="1"/>
      <c r="AK31" s="1"/>
      <c r="AL31" s="1"/>
      <c r="AM31" s="1"/>
      <c r="AN31" s="1"/>
      <c r="AO31" s="1"/>
      <c r="AP31" s="1"/>
      <c r="AQ31" s="1"/>
      <c r="AR31" s="1"/>
      <c r="AS31" s="1"/>
      <c r="AT31" s="1"/>
      <c r="AU31" s="1"/>
      <c r="AV31" s="1"/>
      <c r="AW31" s="1"/>
      <c r="AX31" s="1"/>
      <c r="AY31" s="1"/>
    </row>
    <row r="32" spans="1:51" ht="18.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3"/>
      <c r="AF32" s="13"/>
      <c r="AG32" s="1"/>
      <c r="AH32" s="1"/>
      <c r="AI32" s="1"/>
      <c r="AJ32" s="1"/>
      <c r="AK32" s="1"/>
      <c r="AL32" s="1"/>
      <c r="AM32" s="1"/>
      <c r="AN32" s="1"/>
      <c r="AO32" s="1"/>
      <c r="AP32" s="1"/>
      <c r="AQ32" s="1"/>
      <c r="AR32" s="1"/>
      <c r="AS32" s="1"/>
      <c r="AT32" s="1"/>
      <c r="AU32" s="1"/>
      <c r="AV32" s="1"/>
      <c r="AW32" s="1"/>
      <c r="AX32" s="1"/>
      <c r="AY32" s="1"/>
    </row>
    <row r="33" spans="1:51" ht="18.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3"/>
      <c r="AF33" s="13"/>
      <c r="AG33" s="1"/>
      <c r="AH33" s="1"/>
      <c r="AI33" s="1"/>
      <c r="AJ33" s="1"/>
      <c r="AK33" s="1"/>
      <c r="AL33" s="1"/>
      <c r="AM33" s="1"/>
      <c r="AN33" s="1"/>
      <c r="AO33" s="1"/>
      <c r="AP33" s="1"/>
      <c r="AQ33" s="1"/>
      <c r="AR33" s="1"/>
      <c r="AS33" s="1"/>
      <c r="AT33" s="1"/>
      <c r="AU33" s="1"/>
      <c r="AV33" s="1"/>
      <c r="AW33" s="1"/>
      <c r="AX33" s="1"/>
      <c r="AY33" s="1"/>
    </row>
    <row r="34" spans="1:51" ht="18.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3"/>
      <c r="AF34" s="13"/>
      <c r="AG34" s="1"/>
      <c r="AH34" s="1"/>
      <c r="AI34" s="1"/>
      <c r="AJ34" s="1"/>
      <c r="AK34" s="1"/>
      <c r="AL34" s="1"/>
      <c r="AM34" s="1"/>
      <c r="AN34" s="1"/>
      <c r="AO34" s="1"/>
      <c r="AP34" s="1"/>
      <c r="AQ34" s="1"/>
      <c r="AR34" s="1"/>
      <c r="AS34" s="1"/>
      <c r="AT34" s="1"/>
      <c r="AU34" s="1"/>
      <c r="AV34" s="1"/>
      <c r="AW34" s="1"/>
      <c r="AX34" s="1"/>
      <c r="AY34" s="1"/>
    </row>
    <row r="35" spans="1:51" ht="18.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3"/>
      <c r="AF35" s="13"/>
      <c r="AG35" s="1"/>
      <c r="AH35" s="1"/>
      <c r="AI35" s="1"/>
      <c r="AJ35" s="1"/>
      <c r="AK35" s="1"/>
      <c r="AL35" s="1"/>
      <c r="AM35" s="1"/>
      <c r="AN35" s="1"/>
      <c r="AO35" s="1"/>
      <c r="AP35" s="1"/>
      <c r="AQ35" s="1"/>
      <c r="AR35" s="1"/>
      <c r="AS35" s="1"/>
      <c r="AT35" s="1"/>
      <c r="AU35" s="1"/>
      <c r="AV35" s="1"/>
      <c r="AW35" s="1"/>
      <c r="AX35" s="1"/>
      <c r="AY35" s="1"/>
    </row>
    <row r="36" spans="1:51" ht="18.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3"/>
      <c r="AF36" s="13"/>
      <c r="AG36" s="1"/>
      <c r="AH36" s="1"/>
      <c r="AI36" s="1"/>
      <c r="AJ36" s="1"/>
      <c r="AK36" s="1"/>
      <c r="AL36" s="1"/>
      <c r="AM36" s="1"/>
      <c r="AN36" s="1"/>
      <c r="AO36" s="1"/>
      <c r="AP36" s="1"/>
      <c r="AQ36" s="1"/>
      <c r="AR36" s="1"/>
      <c r="AS36" s="1"/>
      <c r="AT36" s="1"/>
      <c r="AU36" s="1"/>
      <c r="AV36" s="1"/>
      <c r="AW36" s="1"/>
      <c r="AX36" s="1"/>
      <c r="AY36" s="1"/>
    </row>
    <row r="37" spans="1:51" ht="18.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3"/>
      <c r="AF37" s="13"/>
      <c r="AG37" s="1"/>
      <c r="AH37" s="1"/>
      <c r="AI37" s="1"/>
      <c r="AJ37" s="1"/>
      <c r="AK37" s="1"/>
      <c r="AL37" s="1"/>
      <c r="AM37" s="1"/>
      <c r="AN37" s="1"/>
      <c r="AO37" s="1"/>
      <c r="AP37" s="1"/>
      <c r="AQ37" s="1"/>
      <c r="AR37" s="1"/>
      <c r="AS37" s="1"/>
      <c r="AT37" s="1"/>
      <c r="AU37" s="1"/>
      <c r="AV37" s="1"/>
      <c r="AW37" s="1"/>
      <c r="AX37" s="1"/>
      <c r="AY37" s="1"/>
    </row>
    <row r="38" spans="1:51" ht="18.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3"/>
      <c r="AF38" s="13"/>
      <c r="AG38" s="1"/>
      <c r="AH38" s="1"/>
      <c r="AI38" s="1"/>
      <c r="AJ38" s="1"/>
      <c r="AK38" s="1"/>
      <c r="AL38" s="1"/>
      <c r="AM38" s="1"/>
      <c r="AN38" s="1"/>
      <c r="AO38" s="1"/>
      <c r="AP38" s="1"/>
      <c r="AQ38" s="1"/>
      <c r="AR38" s="1"/>
      <c r="AS38" s="1"/>
      <c r="AT38" s="1"/>
      <c r="AU38" s="1"/>
      <c r="AV38" s="1"/>
      <c r="AW38" s="1"/>
      <c r="AX38" s="1"/>
      <c r="AY38" s="1"/>
    </row>
    <row r="39" spans="1:51" ht="18.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3"/>
      <c r="AF39" s="13"/>
      <c r="AG39" s="1"/>
      <c r="AH39" s="1"/>
      <c r="AI39" s="1"/>
      <c r="AJ39" s="1"/>
      <c r="AK39" s="1"/>
      <c r="AL39" s="1"/>
      <c r="AM39" s="1"/>
      <c r="AN39" s="1"/>
      <c r="AO39" s="1"/>
      <c r="AP39" s="1"/>
      <c r="AQ39" s="1"/>
      <c r="AR39" s="1"/>
      <c r="AS39" s="1"/>
      <c r="AT39" s="1"/>
      <c r="AU39" s="1"/>
      <c r="AV39" s="1"/>
      <c r="AW39" s="1"/>
      <c r="AX39" s="1"/>
      <c r="AY39" s="1"/>
    </row>
    <row r="40" spans="1:51" ht="18.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3"/>
      <c r="AF40" s="13"/>
      <c r="AG40" s="1"/>
      <c r="AH40" s="1"/>
      <c r="AI40" s="1"/>
      <c r="AJ40" s="1"/>
      <c r="AK40" s="1"/>
      <c r="AL40" s="1"/>
      <c r="AM40" s="1"/>
      <c r="AN40" s="1"/>
      <c r="AO40" s="1"/>
      <c r="AP40" s="1"/>
      <c r="AQ40" s="1"/>
      <c r="AR40" s="1"/>
      <c r="AS40" s="1"/>
      <c r="AT40" s="1"/>
      <c r="AU40" s="1"/>
      <c r="AV40" s="1"/>
      <c r="AW40" s="1"/>
      <c r="AX40" s="1"/>
      <c r="AY40" s="1"/>
    </row>
    <row r="41" spans="1:51" ht="18.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3"/>
      <c r="AF41" s="13"/>
      <c r="AG41" s="1"/>
      <c r="AH41" s="1"/>
      <c r="AI41" s="1"/>
      <c r="AJ41" s="1"/>
      <c r="AK41" s="1"/>
      <c r="AL41" s="1"/>
      <c r="AM41" s="1"/>
      <c r="AN41" s="1"/>
      <c r="AO41" s="1"/>
      <c r="AP41" s="1"/>
      <c r="AQ41" s="1"/>
      <c r="AR41" s="1"/>
      <c r="AS41" s="1"/>
      <c r="AT41" s="1"/>
      <c r="AU41" s="1"/>
      <c r="AV41" s="1"/>
      <c r="AW41" s="1"/>
      <c r="AX41" s="1"/>
      <c r="AY41" s="1"/>
    </row>
    <row r="42" spans="1:51" ht="18.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3"/>
      <c r="AF42" s="13"/>
      <c r="AG42" s="1"/>
      <c r="AH42" s="1"/>
      <c r="AI42" s="1"/>
      <c r="AJ42" s="1"/>
      <c r="AK42" s="1"/>
      <c r="AL42" s="1"/>
      <c r="AM42" s="1"/>
      <c r="AN42" s="1"/>
      <c r="AO42" s="1"/>
      <c r="AP42" s="1"/>
      <c r="AQ42" s="1"/>
      <c r="AR42" s="1"/>
      <c r="AS42" s="1"/>
      <c r="AT42" s="1"/>
      <c r="AU42" s="1"/>
      <c r="AV42" s="1"/>
      <c r="AW42" s="1"/>
      <c r="AX42" s="1"/>
      <c r="AY42" s="1"/>
    </row>
    <row r="43" spans="1:51" ht="18.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3"/>
      <c r="AF43" s="13"/>
      <c r="AG43" s="1"/>
      <c r="AH43" s="1"/>
      <c r="AI43" s="1"/>
      <c r="AJ43" s="1"/>
      <c r="AK43" s="1"/>
      <c r="AL43" s="1"/>
      <c r="AM43" s="1"/>
      <c r="AN43" s="1"/>
      <c r="AO43" s="1"/>
      <c r="AP43" s="1"/>
      <c r="AQ43" s="1"/>
      <c r="AR43" s="1"/>
      <c r="AS43" s="1"/>
      <c r="AT43" s="1"/>
      <c r="AU43" s="1"/>
      <c r="AV43" s="1"/>
      <c r="AW43" s="1"/>
      <c r="AX43" s="1"/>
      <c r="AY43" s="1"/>
    </row>
    <row r="44" spans="1:51" ht="18.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3"/>
      <c r="AF44" s="13"/>
      <c r="AG44" s="1"/>
      <c r="AH44" s="1"/>
      <c r="AI44" s="1"/>
      <c r="AJ44" s="1"/>
      <c r="AK44" s="1"/>
      <c r="AL44" s="1"/>
      <c r="AM44" s="1"/>
      <c r="AN44" s="1"/>
      <c r="AO44" s="1"/>
      <c r="AP44" s="1"/>
      <c r="AQ44" s="1"/>
      <c r="AR44" s="1"/>
      <c r="AS44" s="1"/>
      <c r="AT44" s="1"/>
      <c r="AU44" s="1"/>
      <c r="AV44" s="1"/>
      <c r="AW44" s="1"/>
      <c r="AX44" s="1"/>
      <c r="AY44" s="1"/>
    </row>
    <row r="45" spans="1:51" ht="18.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3"/>
      <c r="AF45" s="13"/>
      <c r="AG45" s="1"/>
      <c r="AH45" s="1"/>
      <c r="AI45" s="1"/>
      <c r="AJ45" s="1"/>
      <c r="AK45" s="1"/>
      <c r="AL45" s="1"/>
      <c r="AM45" s="1"/>
      <c r="AN45" s="1"/>
      <c r="AO45" s="1"/>
      <c r="AP45" s="1"/>
      <c r="AQ45" s="1"/>
      <c r="AR45" s="1"/>
      <c r="AS45" s="1"/>
      <c r="AT45" s="1"/>
      <c r="AU45" s="1"/>
      <c r="AV45" s="1"/>
      <c r="AW45" s="1"/>
      <c r="AX45" s="1"/>
      <c r="AY45" s="1"/>
    </row>
    <row r="46" spans="1:51" ht="18.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3"/>
      <c r="AF46" s="13"/>
      <c r="AG46" s="1"/>
      <c r="AH46" s="1"/>
      <c r="AI46" s="1"/>
      <c r="AJ46" s="1"/>
      <c r="AK46" s="1"/>
      <c r="AL46" s="1"/>
      <c r="AM46" s="1"/>
      <c r="AN46" s="1"/>
      <c r="AO46" s="1"/>
      <c r="AP46" s="1"/>
      <c r="AQ46" s="1"/>
      <c r="AR46" s="1"/>
      <c r="AS46" s="1"/>
      <c r="AT46" s="1"/>
      <c r="AU46" s="1"/>
      <c r="AV46" s="1"/>
      <c r="AW46" s="1"/>
      <c r="AX46" s="1"/>
      <c r="AY46" s="1"/>
    </row>
    <row r="47" spans="1:51" ht="18.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3"/>
      <c r="AF47" s="13"/>
      <c r="AG47" s="1"/>
      <c r="AH47" s="1"/>
      <c r="AI47" s="1"/>
      <c r="AJ47" s="1"/>
      <c r="AK47" s="1"/>
      <c r="AL47" s="1"/>
      <c r="AM47" s="1"/>
      <c r="AN47" s="1"/>
      <c r="AO47" s="1"/>
      <c r="AP47" s="1"/>
      <c r="AQ47" s="1"/>
      <c r="AR47" s="1"/>
      <c r="AS47" s="1"/>
      <c r="AT47" s="1"/>
      <c r="AU47" s="1"/>
      <c r="AV47" s="1"/>
      <c r="AW47" s="1"/>
      <c r="AX47" s="1"/>
      <c r="AY47" s="1"/>
    </row>
    <row r="48" spans="1:51" ht="18.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3"/>
      <c r="AF48" s="13"/>
      <c r="AG48" s="1"/>
      <c r="AH48" s="1"/>
      <c r="AI48" s="1"/>
      <c r="AJ48" s="1"/>
      <c r="AK48" s="1"/>
      <c r="AL48" s="1"/>
      <c r="AM48" s="1"/>
      <c r="AN48" s="1"/>
      <c r="AO48" s="1"/>
      <c r="AP48" s="1"/>
      <c r="AQ48" s="1"/>
      <c r="AR48" s="1"/>
      <c r="AS48" s="1"/>
      <c r="AT48" s="1"/>
      <c r="AU48" s="1"/>
      <c r="AV48" s="1"/>
      <c r="AW48" s="1"/>
      <c r="AX48" s="1"/>
      <c r="AY48" s="1"/>
    </row>
    <row r="49" spans="1:51" ht="18.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3"/>
      <c r="AF49" s="13"/>
      <c r="AG49" s="1"/>
      <c r="AH49" s="1"/>
      <c r="AI49" s="1"/>
      <c r="AJ49" s="1"/>
      <c r="AK49" s="1"/>
      <c r="AL49" s="1"/>
      <c r="AM49" s="1"/>
      <c r="AN49" s="1"/>
      <c r="AO49" s="1"/>
      <c r="AP49" s="1"/>
      <c r="AQ49" s="1"/>
      <c r="AR49" s="1"/>
      <c r="AS49" s="1"/>
      <c r="AT49" s="1"/>
      <c r="AU49" s="1"/>
      <c r="AV49" s="1"/>
      <c r="AW49" s="1"/>
      <c r="AX49" s="1"/>
      <c r="AY49" s="1"/>
    </row>
    <row r="50" spans="1:51" ht="18.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3"/>
      <c r="AF50" s="13"/>
      <c r="AG50" s="1"/>
      <c r="AH50" s="1"/>
      <c r="AI50" s="1"/>
      <c r="AJ50" s="1"/>
      <c r="AK50" s="1"/>
      <c r="AL50" s="1"/>
      <c r="AM50" s="1"/>
      <c r="AN50" s="1"/>
      <c r="AO50" s="1"/>
      <c r="AP50" s="1"/>
      <c r="AQ50" s="1"/>
      <c r="AR50" s="1"/>
      <c r="AS50" s="1"/>
      <c r="AT50" s="1"/>
      <c r="AU50" s="1"/>
      <c r="AV50" s="1"/>
      <c r="AW50" s="1"/>
      <c r="AX50" s="1"/>
      <c r="AY50" s="1"/>
    </row>
    <row r="51" spans="1:51" ht="18.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3"/>
      <c r="AF51" s="13"/>
      <c r="AG51" s="1"/>
      <c r="AH51" s="1"/>
      <c r="AI51" s="1"/>
      <c r="AJ51" s="1"/>
      <c r="AK51" s="1"/>
      <c r="AL51" s="1"/>
      <c r="AM51" s="1"/>
      <c r="AN51" s="1"/>
      <c r="AO51" s="1"/>
      <c r="AP51" s="1"/>
      <c r="AQ51" s="1"/>
      <c r="AR51" s="1"/>
      <c r="AS51" s="1"/>
      <c r="AT51" s="1"/>
      <c r="AU51" s="1"/>
      <c r="AV51" s="1"/>
      <c r="AW51" s="1"/>
      <c r="AX51" s="1"/>
      <c r="AY51" s="1"/>
    </row>
    <row r="52" spans="1:51" ht="18.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3"/>
      <c r="AF52" s="13"/>
      <c r="AG52" s="1"/>
      <c r="AH52" s="1"/>
      <c r="AI52" s="1"/>
      <c r="AJ52" s="1"/>
      <c r="AK52" s="1"/>
      <c r="AL52" s="1"/>
      <c r="AM52" s="1"/>
      <c r="AN52" s="1"/>
      <c r="AO52" s="1"/>
      <c r="AP52" s="1"/>
      <c r="AQ52" s="1"/>
      <c r="AR52" s="1"/>
      <c r="AS52" s="1"/>
      <c r="AT52" s="1"/>
      <c r="AU52" s="1"/>
      <c r="AV52" s="1"/>
      <c r="AW52" s="1"/>
      <c r="AX52" s="1"/>
      <c r="AY52" s="1"/>
    </row>
    <row r="53" spans="1:51" ht="18.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3"/>
      <c r="AF53" s="13"/>
      <c r="AG53" s="1"/>
      <c r="AH53" s="1"/>
      <c r="AI53" s="1"/>
      <c r="AJ53" s="1"/>
      <c r="AK53" s="1"/>
      <c r="AL53" s="1"/>
      <c r="AM53" s="1"/>
      <c r="AN53" s="1"/>
      <c r="AO53" s="1"/>
      <c r="AP53" s="1"/>
      <c r="AQ53" s="1"/>
      <c r="AR53" s="1"/>
      <c r="AS53" s="1"/>
      <c r="AT53" s="1"/>
      <c r="AU53" s="1"/>
      <c r="AV53" s="1"/>
      <c r="AW53" s="1"/>
      <c r="AX53" s="1"/>
      <c r="AY53" s="1"/>
    </row>
    <row r="54" spans="1:51" ht="18.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3"/>
      <c r="AF54" s="13"/>
      <c r="AG54" s="1"/>
      <c r="AH54" s="1"/>
      <c r="AI54" s="1"/>
      <c r="AJ54" s="1"/>
      <c r="AK54" s="1"/>
      <c r="AL54" s="1"/>
      <c r="AM54" s="1"/>
      <c r="AN54" s="1"/>
      <c r="AO54" s="1"/>
      <c r="AP54" s="1"/>
      <c r="AQ54" s="1"/>
      <c r="AR54" s="1"/>
      <c r="AS54" s="1"/>
      <c r="AT54" s="1"/>
      <c r="AU54" s="1"/>
      <c r="AV54" s="1"/>
      <c r="AW54" s="1"/>
      <c r="AX54" s="1"/>
      <c r="AY54" s="1"/>
    </row>
    <row r="55" spans="1:51" ht="18.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3"/>
      <c r="AF55" s="13"/>
      <c r="AG55" s="1"/>
      <c r="AH55" s="1"/>
      <c r="AI55" s="1"/>
      <c r="AJ55" s="1"/>
      <c r="AK55" s="1"/>
      <c r="AL55" s="1"/>
      <c r="AM55" s="1"/>
      <c r="AN55" s="1"/>
      <c r="AO55" s="1"/>
      <c r="AP55" s="1"/>
      <c r="AQ55" s="1"/>
      <c r="AR55" s="1"/>
      <c r="AS55" s="1"/>
      <c r="AT55" s="1"/>
      <c r="AU55" s="1"/>
      <c r="AV55" s="1"/>
      <c r="AW55" s="1"/>
      <c r="AX55" s="1"/>
      <c r="AY55" s="1"/>
    </row>
    <row r="56" spans="1:51" ht="18.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3"/>
      <c r="AF56" s="13"/>
      <c r="AG56" s="1"/>
      <c r="AH56" s="1"/>
      <c r="AI56" s="1"/>
      <c r="AJ56" s="1"/>
      <c r="AK56" s="1"/>
      <c r="AL56" s="1"/>
      <c r="AM56" s="1"/>
      <c r="AN56" s="1"/>
      <c r="AO56" s="1"/>
      <c r="AP56" s="1"/>
      <c r="AQ56" s="1"/>
      <c r="AR56" s="1"/>
      <c r="AS56" s="1"/>
      <c r="AT56" s="1"/>
      <c r="AU56" s="1"/>
      <c r="AV56" s="1"/>
      <c r="AW56" s="1"/>
      <c r="AX56" s="1"/>
      <c r="AY56" s="1"/>
    </row>
    <row r="57" spans="1:51" ht="18.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3"/>
      <c r="AF57" s="13"/>
      <c r="AG57" s="1"/>
      <c r="AH57" s="1"/>
      <c r="AI57" s="1"/>
      <c r="AJ57" s="1"/>
      <c r="AK57" s="1"/>
      <c r="AL57" s="1"/>
      <c r="AM57" s="1"/>
      <c r="AN57" s="1"/>
      <c r="AO57" s="1"/>
      <c r="AP57" s="1"/>
      <c r="AQ57" s="1"/>
      <c r="AR57" s="1"/>
      <c r="AS57" s="1"/>
      <c r="AT57" s="1"/>
      <c r="AU57" s="1"/>
      <c r="AV57" s="1"/>
      <c r="AW57" s="1"/>
      <c r="AX57" s="1"/>
      <c r="AY57" s="1"/>
    </row>
    <row r="58" spans="1:51" ht="18.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3"/>
      <c r="AF58" s="13"/>
      <c r="AG58" s="1"/>
      <c r="AH58" s="1"/>
      <c r="AI58" s="1"/>
      <c r="AJ58" s="1"/>
      <c r="AK58" s="1"/>
      <c r="AL58" s="1"/>
      <c r="AM58" s="1"/>
      <c r="AN58" s="1"/>
      <c r="AO58" s="1"/>
      <c r="AP58" s="1"/>
      <c r="AQ58" s="1"/>
      <c r="AR58" s="1"/>
      <c r="AS58" s="1"/>
      <c r="AT58" s="1"/>
      <c r="AU58" s="1"/>
      <c r="AV58" s="1"/>
      <c r="AW58" s="1"/>
      <c r="AX58" s="1"/>
      <c r="AY58" s="1"/>
    </row>
    <row r="59" spans="1:51" ht="18.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3"/>
      <c r="AF59" s="13"/>
      <c r="AG59" s="1"/>
      <c r="AH59" s="1"/>
      <c r="AI59" s="1"/>
      <c r="AJ59" s="1"/>
      <c r="AK59" s="1"/>
      <c r="AL59" s="1"/>
      <c r="AM59" s="1"/>
      <c r="AN59" s="1"/>
      <c r="AO59" s="1"/>
      <c r="AP59" s="1"/>
      <c r="AQ59" s="1"/>
      <c r="AR59" s="1"/>
      <c r="AS59" s="1"/>
      <c r="AT59" s="1"/>
      <c r="AU59" s="1"/>
      <c r="AV59" s="1"/>
      <c r="AW59" s="1"/>
      <c r="AX59" s="1"/>
      <c r="AY59" s="1"/>
    </row>
    <row r="60" spans="1:51" ht="18.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3"/>
      <c r="AF60" s="13"/>
      <c r="AG60" s="1"/>
      <c r="AH60" s="1"/>
      <c r="AI60" s="1"/>
      <c r="AJ60" s="1"/>
      <c r="AK60" s="1"/>
      <c r="AL60" s="1"/>
      <c r="AM60" s="1"/>
      <c r="AN60" s="1"/>
      <c r="AO60" s="1"/>
      <c r="AP60" s="1"/>
      <c r="AQ60" s="1"/>
      <c r="AR60" s="1"/>
      <c r="AS60" s="1"/>
      <c r="AT60" s="1"/>
      <c r="AU60" s="1"/>
      <c r="AV60" s="1"/>
      <c r="AW60" s="1"/>
      <c r="AX60" s="1"/>
      <c r="AY60" s="1"/>
    </row>
    <row r="61" spans="1:51" ht="18.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3"/>
      <c r="AF61" s="13"/>
      <c r="AG61" s="1"/>
      <c r="AH61" s="1"/>
      <c r="AI61" s="1"/>
      <c r="AJ61" s="1"/>
      <c r="AK61" s="1"/>
      <c r="AL61" s="1"/>
      <c r="AM61" s="1"/>
      <c r="AN61" s="1"/>
      <c r="AO61" s="1"/>
      <c r="AP61" s="1"/>
      <c r="AQ61" s="1"/>
      <c r="AR61" s="1"/>
      <c r="AS61" s="1"/>
      <c r="AT61" s="1"/>
      <c r="AU61" s="1"/>
      <c r="AV61" s="1"/>
      <c r="AW61" s="1"/>
      <c r="AX61" s="1"/>
      <c r="AY61" s="1"/>
    </row>
    <row r="62" spans="1:51" ht="18.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3"/>
      <c r="AF62" s="13"/>
      <c r="AG62" s="1"/>
      <c r="AH62" s="1"/>
      <c r="AI62" s="1"/>
      <c r="AJ62" s="1"/>
      <c r="AK62" s="1"/>
      <c r="AL62" s="1"/>
      <c r="AM62" s="1"/>
      <c r="AN62" s="1"/>
      <c r="AO62" s="1"/>
      <c r="AP62" s="1"/>
      <c r="AQ62" s="1"/>
      <c r="AR62" s="1"/>
      <c r="AS62" s="1"/>
      <c r="AT62" s="1"/>
      <c r="AU62" s="1"/>
      <c r="AV62" s="1"/>
      <c r="AW62" s="1"/>
      <c r="AX62" s="1"/>
      <c r="AY62" s="1"/>
    </row>
    <row r="63" spans="1:51" ht="18.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3"/>
      <c r="AF63" s="13"/>
      <c r="AG63" s="1"/>
      <c r="AH63" s="1"/>
      <c r="AI63" s="1"/>
      <c r="AJ63" s="1"/>
      <c r="AK63" s="1"/>
      <c r="AL63" s="1"/>
      <c r="AM63" s="1"/>
      <c r="AN63" s="1"/>
      <c r="AO63" s="1"/>
      <c r="AP63" s="1"/>
      <c r="AQ63" s="1"/>
      <c r="AR63" s="1"/>
      <c r="AS63" s="1"/>
      <c r="AT63" s="1"/>
      <c r="AU63" s="1"/>
      <c r="AV63" s="1"/>
      <c r="AW63" s="1"/>
      <c r="AX63" s="1"/>
      <c r="AY63" s="1"/>
    </row>
    <row r="64" spans="1:51" ht="18.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3"/>
      <c r="AF64" s="13"/>
      <c r="AG64" s="1"/>
      <c r="AH64" s="1"/>
      <c r="AI64" s="1"/>
      <c r="AJ64" s="1"/>
      <c r="AK64" s="1"/>
      <c r="AL64" s="1"/>
      <c r="AM64" s="1"/>
      <c r="AN64" s="1"/>
      <c r="AO64" s="1"/>
      <c r="AP64" s="1"/>
      <c r="AQ64" s="1"/>
      <c r="AR64" s="1"/>
      <c r="AS64" s="1"/>
      <c r="AT64" s="1"/>
      <c r="AU64" s="1"/>
      <c r="AV64" s="1"/>
      <c r="AW64" s="1"/>
      <c r="AX64" s="1"/>
      <c r="AY64" s="1"/>
    </row>
    <row r="65" spans="1:51" ht="18.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3"/>
      <c r="AF65" s="13"/>
      <c r="AG65" s="1"/>
      <c r="AH65" s="1"/>
      <c r="AI65" s="1"/>
      <c r="AJ65" s="1"/>
      <c r="AK65" s="1"/>
      <c r="AL65" s="1"/>
      <c r="AM65" s="1"/>
      <c r="AN65" s="1"/>
      <c r="AO65" s="1"/>
      <c r="AP65" s="1"/>
      <c r="AQ65" s="1"/>
      <c r="AR65" s="1"/>
      <c r="AS65" s="1"/>
      <c r="AT65" s="1"/>
      <c r="AU65" s="1"/>
      <c r="AV65" s="1"/>
      <c r="AW65" s="1"/>
      <c r="AX65" s="1"/>
      <c r="AY65" s="1"/>
    </row>
    <row r="66" spans="1:51" ht="18.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3"/>
      <c r="AF66" s="13"/>
      <c r="AG66" s="1"/>
      <c r="AH66" s="1"/>
      <c r="AI66" s="1"/>
      <c r="AJ66" s="1"/>
      <c r="AK66" s="1"/>
      <c r="AL66" s="1"/>
      <c r="AM66" s="1"/>
      <c r="AN66" s="1"/>
      <c r="AO66" s="1"/>
      <c r="AP66" s="1"/>
      <c r="AQ66" s="1"/>
      <c r="AR66" s="1"/>
      <c r="AS66" s="1"/>
      <c r="AT66" s="1"/>
      <c r="AU66" s="1"/>
      <c r="AV66" s="1"/>
      <c r="AW66" s="1"/>
      <c r="AX66" s="1"/>
      <c r="AY66" s="1"/>
    </row>
    <row r="67" spans="1:51" ht="18.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3"/>
      <c r="AF67" s="13"/>
      <c r="AG67" s="1"/>
      <c r="AH67" s="1"/>
      <c r="AI67" s="1"/>
      <c r="AJ67" s="1"/>
      <c r="AK67" s="1"/>
      <c r="AL67" s="1"/>
      <c r="AM67" s="1"/>
      <c r="AN67" s="1"/>
      <c r="AO67" s="1"/>
      <c r="AP67" s="1"/>
      <c r="AQ67" s="1"/>
      <c r="AR67" s="1"/>
      <c r="AS67" s="1"/>
      <c r="AT67" s="1"/>
      <c r="AU67" s="1"/>
      <c r="AV67" s="1"/>
      <c r="AW67" s="1"/>
      <c r="AX67" s="1"/>
      <c r="AY67" s="1"/>
    </row>
    <row r="68" spans="1:51" ht="18.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3"/>
      <c r="AF68" s="13"/>
      <c r="AG68" s="1"/>
      <c r="AH68" s="1"/>
      <c r="AI68" s="1"/>
      <c r="AJ68" s="1"/>
      <c r="AK68" s="1"/>
      <c r="AL68" s="1"/>
      <c r="AM68" s="1"/>
      <c r="AN68" s="1"/>
      <c r="AO68" s="1"/>
      <c r="AP68" s="1"/>
      <c r="AQ68" s="1"/>
      <c r="AR68" s="1"/>
      <c r="AS68" s="1"/>
      <c r="AT68" s="1"/>
      <c r="AU68" s="1"/>
      <c r="AV68" s="1"/>
      <c r="AW68" s="1"/>
      <c r="AX68" s="1"/>
      <c r="AY68" s="1"/>
    </row>
    <row r="69" spans="1:51" ht="18.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3"/>
      <c r="AF69" s="13"/>
      <c r="AG69" s="1"/>
      <c r="AH69" s="1"/>
      <c r="AI69" s="1"/>
      <c r="AJ69" s="1"/>
      <c r="AK69" s="1"/>
      <c r="AL69" s="1"/>
      <c r="AM69" s="1"/>
      <c r="AN69" s="1"/>
      <c r="AO69" s="1"/>
      <c r="AP69" s="1"/>
      <c r="AQ69" s="1"/>
      <c r="AR69" s="1"/>
      <c r="AS69" s="1"/>
      <c r="AT69" s="1"/>
      <c r="AU69" s="1"/>
      <c r="AV69" s="1"/>
      <c r="AW69" s="1"/>
      <c r="AX69" s="1"/>
      <c r="AY69" s="1"/>
    </row>
    <row r="70" spans="1:51" ht="18.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3"/>
      <c r="AF70" s="13"/>
      <c r="AG70" s="1"/>
      <c r="AH70" s="1"/>
      <c r="AI70" s="1"/>
      <c r="AJ70" s="1"/>
      <c r="AK70" s="1"/>
      <c r="AL70" s="1"/>
      <c r="AM70" s="1"/>
      <c r="AN70" s="1"/>
      <c r="AO70" s="1"/>
      <c r="AP70" s="1"/>
      <c r="AQ70" s="1"/>
      <c r="AR70" s="1"/>
      <c r="AS70" s="1"/>
      <c r="AT70" s="1"/>
      <c r="AU70" s="1"/>
      <c r="AV70" s="1"/>
      <c r="AW70" s="1"/>
      <c r="AX70" s="1"/>
      <c r="AY70" s="1"/>
    </row>
    <row r="71" spans="1:51" ht="18.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3"/>
      <c r="AF71" s="13"/>
      <c r="AG71" s="1"/>
      <c r="AH71" s="1"/>
      <c r="AI71" s="1"/>
      <c r="AJ71" s="1"/>
      <c r="AK71" s="1"/>
      <c r="AL71" s="1"/>
      <c r="AM71" s="1"/>
      <c r="AN71" s="1"/>
      <c r="AO71" s="1"/>
      <c r="AP71" s="1"/>
      <c r="AQ71" s="1"/>
      <c r="AR71" s="1"/>
      <c r="AS71" s="1"/>
      <c r="AT71" s="1"/>
      <c r="AU71" s="1"/>
      <c r="AV71" s="1"/>
      <c r="AW71" s="1"/>
      <c r="AX71" s="1"/>
      <c r="AY71" s="1"/>
    </row>
    <row r="72" spans="1:51" ht="18.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3"/>
      <c r="AF72" s="13"/>
      <c r="AG72" s="1"/>
      <c r="AH72" s="1"/>
      <c r="AI72" s="1"/>
      <c r="AJ72" s="1"/>
      <c r="AK72" s="1"/>
      <c r="AL72" s="1"/>
      <c r="AM72" s="1"/>
      <c r="AN72" s="1"/>
      <c r="AO72" s="1"/>
      <c r="AP72" s="1"/>
      <c r="AQ72" s="1"/>
      <c r="AR72" s="1"/>
      <c r="AS72" s="1"/>
      <c r="AT72" s="1"/>
      <c r="AU72" s="1"/>
      <c r="AV72" s="1"/>
      <c r="AW72" s="1"/>
      <c r="AX72" s="1"/>
      <c r="AY72" s="1"/>
    </row>
    <row r="73" spans="1:51" ht="18.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3"/>
      <c r="AF73" s="13"/>
      <c r="AG73" s="1"/>
      <c r="AH73" s="1"/>
      <c r="AI73" s="1"/>
      <c r="AJ73" s="1"/>
      <c r="AK73" s="1"/>
      <c r="AL73" s="1"/>
      <c r="AM73" s="1"/>
      <c r="AN73" s="1"/>
      <c r="AO73" s="1"/>
      <c r="AP73" s="1"/>
      <c r="AQ73" s="1"/>
      <c r="AR73" s="1"/>
      <c r="AS73" s="1"/>
      <c r="AT73" s="1"/>
      <c r="AU73" s="1"/>
      <c r="AV73" s="1"/>
      <c r="AW73" s="1"/>
      <c r="AX73" s="1"/>
      <c r="AY73" s="1"/>
    </row>
    <row r="74" spans="1:51" ht="18.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3"/>
      <c r="AF74" s="13"/>
      <c r="AG74" s="1"/>
      <c r="AH74" s="1"/>
      <c r="AI74" s="1"/>
      <c r="AJ74" s="1"/>
      <c r="AK74" s="1"/>
      <c r="AL74" s="1"/>
      <c r="AM74" s="1"/>
      <c r="AN74" s="1"/>
      <c r="AO74" s="1"/>
      <c r="AP74" s="1"/>
      <c r="AQ74" s="1"/>
      <c r="AR74" s="1"/>
      <c r="AS74" s="1"/>
      <c r="AT74" s="1"/>
      <c r="AU74" s="1"/>
      <c r="AV74" s="1"/>
      <c r="AW74" s="1"/>
      <c r="AX74" s="1"/>
      <c r="AY74" s="1"/>
    </row>
    <row r="75" spans="1:51" ht="18.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3"/>
      <c r="AF75" s="13"/>
      <c r="AG75" s="1"/>
      <c r="AH75" s="1"/>
      <c r="AI75" s="1"/>
      <c r="AJ75" s="1"/>
      <c r="AK75" s="1"/>
      <c r="AL75" s="1"/>
      <c r="AM75" s="1"/>
      <c r="AN75" s="1"/>
      <c r="AO75" s="1"/>
      <c r="AP75" s="1"/>
      <c r="AQ75" s="1"/>
      <c r="AR75" s="1"/>
      <c r="AS75" s="1"/>
      <c r="AT75" s="1"/>
      <c r="AU75" s="1"/>
      <c r="AV75" s="1"/>
      <c r="AW75" s="1"/>
      <c r="AX75" s="1"/>
      <c r="AY75" s="1"/>
    </row>
    <row r="76" spans="1:51" ht="18.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3"/>
      <c r="AF76" s="13"/>
      <c r="AG76" s="1"/>
      <c r="AH76" s="1"/>
      <c r="AI76" s="1"/>
      <c r="AJ76" s="1"/>
      <c r="AK76" s="1"/>
      <c r="AL76" s="1"/>
      <c r="AM76" s="1"/>
      <c r="AN76" s="1"/>
      <c r="AO76" s="1"/>
      <c r="AP76" s="1"/>
      <c r="AQ76" s="1"/>
      <c r="AR76" s="1"/>
      <c r="AS76" s="1"/>
      <c r="AT76" s="1"/>
      <c r="AU76" s="1"/>
      <c r="AV76" s="1"/>
      <c r="AW76" s="1"/>
      <c r="AX76" s="1"/>
      <c r="AY76" s="1"/>
    </row>
    <row r="77" spans="1:51" ht="18.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3"/>
      <c r="AF77" s="13"/>
      <c r="AG77" s="1"/>
      <c r="AH77" s="1"/>
      <c r="AI77" s="1"/>
      <c r="AJ77" s="1"/>
      <c r="AK77" s="1"/>
      <c r="AL77" s="1"/>
      <c r="AM77" s="1"/>
      <c r="AN77" s="1"/>
      <c r="AO77" s="1"/>
      <c r="AP77" s="1"/>
      <c r="AQ77" s="1"/>
      <c r="AR77" s="1"/>
      <c r="AS77" s="1"/>
      <c r="AT77" s="1"/>
      <c r="AU77" s="1"/>
      <c r="AV77" s="1"/>
      <c r="AW77" s="1"/>
      <c r="AX77" s="1"/>
      <c r="AY77" s="1"/>
    </row>
    <row r="78" spans="1:51" ht="18.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3"/>
      <c r="AF78" s="13"/>
      <c r="AG78" s="1"/>
      <c r="AH78" s="1"/>
      <c r="AI78" s="1"/>
      <c r="AJ78" s="1"/>
      <c r="AK78" s="1"/>
      <c r="AL78" s="1"/>
      <c r="AM78" s="1"/>
      <c r="AN78" s="1"/>
      <c r="AO78" s="1"/>
      <c r="AP78" s="1"/>
      <c r="AQ78" s="1"/>
      <c r="AR78" s="1"/>
      <c r="AS78" s="1"/>
      <c r="AT78" s="1"/>
      <c r="AU78" s="1"/>
      <c r="AV78" s="1"/>
      <c r="AW78" s="1"/>
      <c r="AX78" s="1"/>
      <c r="AY78" s="1"/>
    </row>
    <row r="79" spans="1:51" ht="18.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3"/>
      <c r="AF79" s="13"/>
      <c r="AG79" s="1"/>
      <c r="AH79" s="1"/>
      <c r="AI79" s="1"/>
      <c r="AJ79" s="1"/>
      <c r="AK79" s="1"/>
      <c r="AL79" s="1"/>
      <c r="AM79" s="1"/>
      <c r="AN79" s="1"/>
      <c r="AO79" s="1"/>
      <c r="AP79" s="1"/>
      <c r="AQ79" s="1"/>
      <c r="AR79" s="1"/>
      <c r="AS79" s="1"/>
      <c r="AT79" s="1"/>
      <c r="AU79" s="1"/>
      <c r="AV79" s="1"/>
      <c r="AW79" s="1"/>
      <c r="AX79" s="1"/>
      <c r="AY79" s="1"/>
    </row>
    <row r="80" spans="1:51" ht="18.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3"/>
      <c r="AF80" s="13"/>
      <c r="AG80" s="1"/>
      <c r="AH80" s="1"/>
      <c r="AI80" s="1"/>
      <c r="AJ80" s="1"/>
      <c r="AK80" s="1"/>
      <c r="AL80" s="1"/>
      <c r="AM80" s="1"/>
      <c r="AN80" s="1"/>
      <c r="AO80" s="1"/>
      <c r="AP80" s="1"/>
      <c r="AQ80" s="1"/>
      <c r="AR80" s="1"/>
      <c r="AS80" s="1"/>
      <c r="AT80" s="1"/>
      <c r="AU80" s="1"/>
      <c r="AV80" s="1"/>
      <c r="AW80" s="1"/>
      <c r="AX80" s="1"/>
      <c r="AY80" s="1"/>
    </row>
    <row r="81" spans="1:51" ht="18.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3"/>
      <c r="AF81" s="13"/>
      <c r="AG81" s="1"/>
      <c r="AH81" s="1"/>
      <c r="AI81" s="1"/>
      <c r="AJ81" s="1"/>
      <c r="AK81" s="1"/>
      <c r="AL81" s="1"/>
      <c r="AM81" s="1"/>
      <c r="AN81" s="1"/>
      <c r="AO81" s="1"/>
      <c r="AP81" s="1"/>
      <c r="AQ81" s="1"/>
      <c r="AR81" s="1"/>
      <c r="AS81" s="1"/>
      <c r="AT81" s="1"/>
      <c r="AU81" s="1"/>
      <c r="AV81" s="1"/>
      <c r="AW81" s="1"/>
      <c r="AX81" s="1"/>
      <c r="AY81" s="1"/>
    </row>
    <row r="82" spans="1:51" ht="18.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3"/>
      <c r="AF82" s="13"/>
      <c r="AG82" s="1"/>
      <c r="AH82" s="1"/>
      <c r="AI82" s="1"/>
      <c r="AJ82" s="1"/>
      <c r="AK82" s="1"/>
      <c r="AL82" s="1"/>
      <c r="AM82" s="1"/>
      <c r="AN82" s="1"/>
      <c r="AO82" s="1"/>
      <c r="AP82" s="1"/>
      <c r="AQ82" s="1"/>
      <c r="AR82" s="1"/>
      <c r="AS82" s="1"/>
      <c r="AT82" s="1"/>
      <c r="AU82" s="1"/>
      <c r="AV82" s="1"/>
      <c r="AW82" s="1"/>
      <c r="AX82" s="1"/>
      <c r="AY82" s="1"/>
    </row>
    <row r="83" spans="1:51" ht="18.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3"/>
      <c r="AF83" s="13"/>
      <c r="AG83" s="1"/>
      <c r="AH83" s="1"/>
      <c r="AI83" s="1"/>
      <c r="AJ83" s="1"/>
      <c r="AK83" s="1"/>
      <c r="AL83" s="1"/>
      <c r="AM83" s="1"/>
      <c r="AN83" s="1"/>
      <c r="AO83" s="1"/>
      <c r="AP83" s="1"/>
      <c r="AQ83" s="1"/>
      <c r="AR83" s="1"/>
      <c r="AS83" s="1"/>
      <c r="AT83" s="1"/>
      <c r="AU83" s="1"/>
      <c r="AV83" s="1"/>
      <c r="AW83" s="1"/>
      <c r="AX83" s="1"/>
      <c r="AY83" s="1"/>
    </row>
    <row r="84" spans="1:51" ht="18.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3"/>
      <c r="AF84" s="13"/>
      <c r="AG84" s="1"/>
      <c r="AH84" s="1"/>
      <c r="AI84" s="1"/>
      <c r="AJ84" s="1"/>
      <c r="AK84" s="1"/>
      <c r="AL84" s="1"/>
      <c r="AM84" s="1"/>
      <c r="AN84" s="1"/>
      <c r="AO84" s="1"/>
      <c r="AP84" s="1"/>
      <c r="AQ84" s="1"/>
      <c r="AR84" s="1"/>
      <c r="AS84" s="1"/>
      <c r="AT84" s="1"/>
      <c r="AU84" s="1"/>
      <c r="AV84" s="1"/>
      <c r="AW84" s="1"/>
      <c r="AX84" s="1"/>
      <c r="AY84" s="1"/>
    </row>
    <row r="85" spans="1:51" ht="18.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3"/>
      <c r="AF85" s="13"/>
      <c r="AG85" s="1"/>
      <c r="AH85" s="1"/>
      <c r="AI85" s="1"/>
      <c r="AJ85" s="1"/>
      <c r="AK85" s="1"/>
      <c r="AL85" s="1"/>
      <c r="AM85" s="1"/>
      <c r="AN85" s="1"/>
      <c r="AO85" s="1"/>
      <c r="AP85" s="1"/>
      <c r="AQ85" s="1"/>
      <c r="AR85" s="1"/>
      <c r="AS85" s="1"/>
      <c r="AT85" s="1"/>
      <c r="AU85" s="1"/>
      <c r="AV85" s="1"/>
      <c r="AW85" s="1"/>
      <c r="AX85" s="1"/>
      <c r="AY85" s="1"/>
    </row>
    <row r="86" spans="1:51" ht="18.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3"/>
      <c r="AF86" s="13"/>
      <c r="AG86" s="1"/>
      <c r="AH86" s="1"/>
      <c r="AI86" s="1"/>
      <c r="AJ86" s="1"/>
      <c r="AK86" s="1"/>
      <c r="AL86" s="1"/>
      <c r="AM86" s="1"/>
      <c r="AN86" s="1"/>
      <c r="AO86" s="1"/>
      <c r="AP86" s="1"/>
      <c r="AQ86" s="1"/>
      <c r="AR86" s="1"/>
      <c r="AS86" s="1"/>
      <c r="AT86" s="1"/>
      <c r="AU86" s="1"/>
      <c r="AV86" s="1"/>
      <c r="AW86" s="1"/>
      <c r="AX86" s="1"/>
      <c r="AY86" s="1"/>
    </row>
    <row r="87" spans="1:51" ht="18.75" customHeight="1" x14ac:dyDescent="0.25">
      <c r="A87" s="68"/>
      <c r="B87" s="68"/>
      <c r="C87" s="68"/>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124"/>
      <c r="AF87" s="124"/>
      <c r="AG87" s="68"/>
      <c r="AH87" s="68"/>
      <c r="AI87" s="68"/>
      <c r="AJ87" s="68"/>
      <c r="AK87" s="68"/>
      <c r="AL87" s="68"/>
      <c r="AM87" s="68"/>
      <c r="AN87" s="68"/>
      <c r="AO87" s="68"/>
      <c r="AP87" s="68"/>
      <c r="AQ87" s="68"/>
      <c r="AR87" s="68"/>
      <c r="AS87" s="68"/>
      <c r="AT87" s="68"/>
      <c r="AU87" s="68"/>
      <c r="AV87" s="68"/>
      <c r="AW87" s="68"/>
      <c r="AX87" s="68"/>
      <c r="AY87" s="68"/>
    </row>
  </sheetData>
  <mergeCells count="14">
    <mergeCell ref="A2:AY2"/>
    <mergeCell ref="A3:AY3"/>
    <mergeCell ref="B7:C7"/>
    <mergeCell ref="B8:C8"/>
    <mergeCell ref="C11:K11"/>
    <mergeCell ref="M11:U11"/>
    <mergeCell ref="W11:AE11"/>
    <mergeCell ref="AG11:AO11"/>
    <mergeCell ref="AQ11:AY11"/>
    <mergeCell ref="B22:K22"/>
    <mergeCell ref="B24:K24"/>
    <mergeCell ref="B26:C26"/>
    <mergeCell ref="B27:K27"/>
    <mergeCell ref="B29:C29"/>
  </mergeCells>
  <pageMargins left="0.7" right="0.7" top="0.75" bottom="0.75" header="0.3" footer="0.3"/>
  <pageSetup scale="7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4"/>
  <sheetViews>
    <sheetView workbookViewId="0"/>
  </sheetViews>
  <sheetFormatPr defaultColWidth="21.44140625" defaultRowHeight="13.2" x14ac:dyDescent="0.25"/>
  <cols>
    <col min="1" max="1" width="39.44140625" customWidth="1"/>
    <col min="2" max="2" width="3" customWidth="1"/>
    <col min="3" max="7" width="10.21875" customWidth="1"/>
    <col min="8" max="8" width="9" customWidth="1"/>
    <col min="9" max="13" width="10.21875" customWidth="1"/>
  </cols>
  <sheetData>
    <row r="1" spans="1:13" ht="12.45" customHeight="1" x14ac:dyDescent="0.25">
      <c r="A1" s="1"/>
      <c r="B1" s="1"/>
      <c r="C1" s="1"/>
      <c r="D1" s="1"/>
      <c r="E1" s="1"/>
      <c r="F1" s="1"/>
      <c r="G1" s="1"/>
      <c r="H1" s="1"/>
      <c r="I1" s="1"/>
      <c r="J1" s="1"/>
      <c r="K1" s="1"/>
      <c r="L1" s="137"/>
      <c r="M1" s="6" t="s">
        <v>0</v>
      </c>
    </row>
    <row r="2" spans="1:13" ht="18.75" customHeight="1" x14ac:dyDescent="0.3">
      <c r="A2" s="743" t="s">
        <v>1</v>
      </c>
      <c r="B2" s="666"/>
      <c r="C2" s="666"/>
      <c r="D2" s="675"/>
      <c r="E2" s="675"/>
      <c r="F2" s="675"/>
      <c r="G2" s="675"/>
      <c r="H2" s="675"/>
      <c r="I2" s="708"/>
      <c r="J2" s="666"/>
      <c r="K2" s="666"/>
      <c r="L2" s="666"/>
      <c r="M2" s="668"/>
    </row>
    <row r="3" spans="1:13" ht="18.75" customHeight="1" x14ac:dyDescent="0.3">
      <c r="A3" s="743" t="s">
        <v>172</v>
      </c>
      <c r="B3" s="666"/>
      <c r="C3" s="666"/>
      <c r="D3" s="666"/>
      <c r="E3" s="666"/>
      <c r="F3" s="666"/>
      <c r="G3" s="666"/>
      <c r="H3" s="666"/>
      <c r="I3" s="666"/>
      <c r="J3" s="666"/>
      <c r="K3" s="666"/>
      <c r="L3" s="666"/>
      <c r="M3" s="668"/>
    </row>
    <row r="4" spans="1:13" ht="12.45" customHeight="1" x14ac:dyDescent="0.25">
      <c r="A4" s="136" t="s">
        <v>3</v>
      </c>
      <c r="B4" s="1"/>
      <c r="C4" s="1"/>
      <c r="D4" s="1"/>
      <c r="E4" s="1"/>
      <c r="F4" s="1"/>
      <c r="G4" s="1"/>
      <c r="H4" s="1"/>
      <c r="I4" s="1"/>
      <c r="J4" s="1"/>
      <c r="K4" s="1"/>
      <c r="L4" s="1"/>
      <c r="M4" s="13"/>
    </row>
    <row r="5" spans="1:13" ht="12.45" customHeight="1" x14ac:dyDescent="0.25">
      <c r="A5" s="136" t="s">
        <v>4</v>
      </c>
      <c r="B5" s="1"/>
      <c r="C5" s="1"/>
      <c r="D5" s="1"/>
      <c r="E5" s="1"/>
      <c r="F5" s="1"/>
      <c r="G5" s="1"/>
      <c r="H5" s="1"/>
      <c r="I5" s="1"/>
      <c r="J5" s="1"/>
      <c r="K5" s="1"/>
      <c r="L5" s="1"/>
      <c r="M5" s="13"/>
    </row>
    <row r="6" spans="1:13" ht="12.45" customHeight="1" x14ac:dyDescent="0.25">
      <c r="A6" s="709" t="s">
        <v>5</v>
      </c>
      <c r="B6" s="716"/>
      <c r="C6" s="406"/>
      <c r="D6" s="406"/>
      <c r="E6" s="2"/>
      <c r="F6" s="406"/>
      <c r="G6" s="406"/>
      <c r="H6" s="1"/>
      <c r="I6" s="406"/>
      <c r="J6" s="406"/>
      <c r="K6" s="2"/>
      <c r="L6" s="406"/>
      <c r="M6" s="413"/>
    </row>
    <row r="7" spans="1:13" ht="12.45" customHeight="1" x14ac:dyDescent="0.25">
      <c r="A7" s="709" t="s">
        <v>6</v>
      </c>
      <c r="B7" s="669"/>
      <c r="C7" s="406"/>
      <c r="D7" s="406"/>
      <c r="E7" s="2"/>
      <c r="F7" s="406"/>
      <c r="G7" s="406"/>
      <c r="H7" s="1"/>
      <c r="I7" s="406"/>
      <c r="J7" s="406"/>
      <c r="K7" s="2"/>
      <c r="L7" s="406"/>
      <c r="M7" s="413"/>
    </row>
    <row r="8" spans="1:13" ht="12.45" customHeight="1" x14ac:dyDescent="0.25">
      <c r="A8" s="11"/>
      <c r="B8" s="11"/>
      <c r="C8" s="406"/>
      <c r="D8" s="406"/>
      <c r="E8" s="2"/>
      <c r="F8" s="406"/>
      <c r="G8" s="406"/>
      <c r="H8" s="1"/>
      <c r="I8" s="406"/>
      <c r="J8" s="406"/>
      <c r="K8" s="2"/>
      <c r="L8" s="406"/>
      <c r="M8" s="413"/>
    </row>
    <row r="9" spans="1:13" ht="12.45" customHeight="1" x14ac:dyDescent="0.25">
      <c r="A9" s="1"/>
      <c r="B9" s="1"/>
      <c r="C9" s="406"/>
      <c r="D9" s="406"/>
      <c r="E9" s="15">
        <v>2019000000</v>
      </c>
      <c r="F9" s="406"/>
      <c r="G9" s="406"/>
      <c r="H9" s="1"/>
      <c r="I9" s="406"/>
      <c r="J9" s="406"/>
      <c r="K9" s="15">
        <v>2018000000</v>
      </c>
      <c r="L9" s="406"/>
      <c r="M9" s="413"/>
    </row>
    <row r="10" spans="1:13" ht="12.45" customHeight="1" x14ac:dyDescent="0.25">
      <c r="A10" s="28" t="s">
        <v>173</v>
      </c>
      <c r="B10" s="1"/>
      <c r="C10" s="406"/>
      <c r="D10" s="406"/>
      <c r="E10" s="406"/>
      <c r="F10" s="406"/>
      <c r="G10" s="406"/>
      <c r="H10" s="1"/>
      <c r="I10" s="406"/>
      <c r="J10" s="406"/>
      <c r="K10" s="406"/>
      <c r="L10" s="406"/>
      <c r="M10" s="413"/>
    </row>
    <row r="11" spans="1:13" ht="12.45" customHeight="1" x14ac:dyDescent="0.25">
      <c r="A11" s="89" t="s">
        <v>174</v>
      </c>
      <c r="B11" s="1"/>
      <c r="C11" s="19" t="s">
        <v>8</v>
      </c>
      <c r="D11" s="19" t="s">
        <v>10</v>
      </c>
      <c r="E11" s="19" t="s">
        <v>11</v>
      </c>
      <c r="F11" s="19" t="s">
        <v>12</v>
      </c>
      <c r="G11" s="19" t="s">
        <v>72</v>
      </c>
      <c r="H11" s="1"/>
      <c r="I11" s="19" t="s">
        <v>8</v>
      </c>
      <c r="J11" s="19" t="s">
        <v>10</v>
      </c>
      <c r="K11" s="19" t="s">
        <v>11</v>
      </c>
      <c r="L11" s="19" t="s">
        <v>12</v>
      </c>
      <c r="M11" s="20" t="s">
        <v>72</v>
      </c>
    </row>
    <row r="12" spans="1:13" ht="12.45" customHeight="1" x14ac:dyDescent="0.25">
      <c r="A12" s="1"/>
      <c r="B12" s="1"/>
      <c r="C12" s="22"/>
      <c r="D12" s="22"/>
      <c r="E12" s="22"/>
      <c r="F12" s="22"/>
      <c r="G12" s="22"/>
      <c r="H12" s="1"/>
      <c r="I12" s="22"/>
      <c r="J12" s="22"/>
      <c r="K12" s="22"/>
      <c r="L12" s="22"/>
      <c r="M12" s="24"/>
    </row>
    <row r="13" spans="1:13" ht="15" customHeight="1" x14ac:dyDescent="0.25">
      <c r="A13" s="47" t="s">
        <v>175</v>
      </c>
      <c r="B13" s="1"/>
      <c r="C13" s="477">
        <v>-86500000</v>
      </c>
      <c r="D13" s="477">
        <v>-110900000</v>
      </c>
      <c r="E13" s="528"/>
      <c r="F13" s="528"/>
      <c r="G13" s="477">
        <v>-197400000</v>
      </c>
      <c r="H13" s="3"/>
      <c r="I13" s="477">
        <v>-61200000</v>
      </c>
      <c r="J13" s="477">
        <v>-63300000</v>
      </c>
      <c r="K13" s="477">
        <v>-60800000</v>
      </c>
      <c r="L13" s="477">
        <v>-57200000</v>
      </c>
      <c r="M13" s="477">
        <v>-242500000</v>
      </c>
    </row>
    <row r="14" spans="1:13" ht="15" customHeight="1" x14ac:dyDescent="0.25">
      <c r="A14" s="47" t="s">
        <v>176</v>
      </c>
      <c r="B14" s="1"/>
      <c r="C14" s="506">
        <v>30600000</v>
      </c>
      <c r="D14" s="506">
        <v>19400000</v>
      </c>
      <c r="E14" s="529"/>
      <c r="F14" s="529"/>
      <c r="G14" s="530">
        <v>50000000</v>
      </c>
      <c r="H14" s="3"/>
      <c r="I14" s="506">
        <v>45500000</v>
      </c>
      <c r="J14" s="506">
        <v>41200000</v>
      </c>
      <c r="K14" s="506">
        <v>32100000</v>
      </c>
      <c r="L14" s="506">
        <v>42500000</v>
      </c>
      <c r="M14" s="506">
        <v>161300000</v>
      </c>
    </row>
    <row r="15" spans="1:13" ht="15" customHeight="1" x14ac:dyDescent="0.25">
      <c r="A15" s="28" t="s">
        <v>177</v>
      </c>
      <c r="B15" s="1"/>
      <c r="C15" s="531">
        <f>C13+C14</f>
        <v>-55900000</v>
      </c>
      <c r="D15" s="531">
        <f>D13+D14</f>
        <v>-91500000</v>
      </c>
      <c r="E15" s="532">
        <f>E13+E14</f>
        <v>0</v>
      </c>
      <c r="F15" s="532">
        <f>F13+F14</f>
        <v>0</v>
      </c>
      <c r="G15" s="531">
        <v>-147400000</v>
      </c>
      <c r="H15" s="3"/>
      <c r="I15" s="531">
        <v>-15700000</v>
      </c>
      <c r="J15" s="531">
        <v>-22100000</v>
      </c>
      <c r="K15" s="531">
        <v>-28700000</v>
      </c>
      <c r="L15" s="531">
        <v>-14700000</v>
      </c>
      <c r="M15" s="531">
        <v>-81200000</v>
      </c>
    </row>
    <row r="16" spans="1:13" ht="12.45" customHeight="1" x14ac:dyDescent="0.25">
      <c r="A16" s="1"/>
      <c r="B16" s="1"/>
      <c r="C16" s="533"/>
      <c r="D16" s="533"/>
      <c r="E16" s="534"/>
      <c r="F16" s="534"/>
      <c r="G16" s="533"/>
      <c r="H16" s="3"/>
      <c r="I16" s="533"/>
      <c r="J16" s="533"/>
      <c r="K16" s="533"/>
      <c r="L16" s="533"/>
      <c r="M16" s="533"/>
    </row>
    <row r="17" spans="1:13" ht="15" customHeight="1" x14ac:dyDescent="0.25">
      <c r="A17" s="28" t="s">
        <v>178</v>
      </c>
      <c r="B17" s="1"/>
      <c r="C17" s="533"/>
      <c r="D17" s="533"/>
      <c r="E17" s="534"/>
      <c r="F17" s="534"/>
      <c r="G17" s="533"/>
      <c r="H17" s="3"/>
      <c r="I17" s="533"/>
      <c r="J17" s="533"/>
      <c r="K17" s="533"/>
      <c r="L17" s="533"/>
      <c r="M17" s="533"/>
    </row>
    <row r="18" spans="1:13" ht="15" customHeight="1" x14ac:dyDescent="0.25">
      <c r="A18" s="47" t="s">
        <v>179</v>
      </c>
      <c r="B18" s="1"/>
      <c r="C18" s="492">
        <v>-17200000</v>
      </c>
      <c r="D18" s="492">
        <v>4400000</v>
      </c>
      <c r="E18" s="534"/>
      <c r="F18" s="534"/>
      <c r="G18" s="492">
        <v>-12800000</v>
      </c>
      <c r="H18" s="3"/>
      <c r="I18" s="154">
        <v>3000000</v>
      </c>
      <c r="J18" s="492">
        <v>-21700000</v>
      </c>
      <c r="K18" s="492">
        <v>-18700000</v>
      </c>
      <c r="L18" s="492">
        <v>-11300000</v>
      </c>
      <c r="M18" s="492">
        <v>-48700000</v>
      </c>
    </row>
    <row r="19" spans="1:13" ht="15" customHeight="1" x14ac:dyDescent="0.25">
      <c r="A19" s="47" t="s">
        <v>180</v>
      </c>
      <c r="B19" s="1"/>
      <c r="C19" s="492">
        <v>129700000</v>
      </c>
      <c r="D19" s="492">
        <v>14500000</v>
      </c>
      <c r="E19" s="534"/>
      <c r="F19" s="534"/>
      <c r="G19" s="492">
        <v>144200000</v>
      </c>
      <c r="H19" s="3"/>
      <c r="I19" s="492">
        <v>26700000</v>
      </c>
      <c r="J19" s="492">
        <v>29100000</v>
      </c>
      <c r="K19" s="492">
        <v>-19200000</v>
      </c>
      <c r="L19" s="492">
        <v>-9600000</v>
      </c>
      <c r="M19" s="154">
        <v>27000000</v>
      </c>
    </row>
    <row r="20" spans="1:13" ht="15" customHeight="1" x14ac:dyDescent="0.25">
      <c r="A20" s="69" t="s">
        <v>181</v>
      </c>
      <c r="B20" s="1"/>
      <c r="C20" s="492">
        <v>-26500000</v>
      </c>
      <c r="D20" s="492">
        <v>-9600000</v>
      </c>
      <c r="E20" s="534"/>
      <c r="F20" s="534"/>
      <c r="G20" s="492">
        <v>-36100000</v>
      </c>
      <c r="H20" s="240"/>
      <c r="I20" s="492">
        <v>-500000</v>
      </c>
      <c r="J20" s="492">
        <v>6500000</v>
      </c>
      <c r="K20" s="492">
        <v>2200000</v>
      </c>
      <c r="L20" s="492">
        <v>-500000</v>
      </c>
      <c r="M20" s="492">
        <v>7700000</v>
      </c>
    </row>
    <row r="21" spans="1:13" ht="15" customHeight="1" x14ac:dyDescent="0.25">
      <c r="A21" s="69" t="s">
        <v>182</v>
      </c>
      <c r="B21" s="1"/>
      <c r="C21" s="506">
        <v>55900000</v>
      </c>
      <c r="D21" s="506">
        <v>49800000</v>
      </c>
      <c r="E21" s="529"/>
      <c r="F21" s="529"/>
      <c r="G21" s="506">
        <v>105700000</v>
      </c>
      <c r="H21" s="3"/>
      <c r="I21" s="530">
        <v>56000000</v>
      </c>
      <c r="J21" s="506">
        <v>54800000</v>
      </c>
      <c r="K21" s="506">
        <v>62500000</v>
      </c>
      <c r="L21" s="506">
        <v>67500000</v>
      </c>
      <c r="M21" s="506">
        <v>240800000</v>
      </c>
    </row>
    <row r="22" spans="1:13" ht="15" customHeight="1" x14ac:dyDescent="0.25">
      <c r="A22" s="28" t="s">
        <v>25</v>
      </c>
      <c r="B22" s="1"/>
      <c r="C22" s="531">
        <f>SUM(C18:C21)</f>
        <v>141900000</v>
      </c>
      <c r="D22" s="531">
        <f>SUM(D18:D21)</f>
        <v>59100000</v>
      </c>
      <c r="E22" s="532">
        <f>SUM(E18:E21)</f>
        <v>0</v>
      </c>
      <c r="F22" s="532">
        <f>SUM(F18:F21)</f>
        <v>0</v>
      </c>
      <c r="G22" s="535">
        <f>SUM(G18:G21)</f>
        <v>201000000</v>
      </c>
      <c r="H22" s="3"/>
      <c r="I22" s="531">
        <f>SUM(I18:I21)</f>
        <v>85200000</v>
      </c>
      <c r="J22" s="531">
        <f>SUM(J18:J21)</f>
        <v>68700000</v>
      </c>
      <c r="K22" s="531">
        <f>SUM(K18:K21)</f>
        <v>26800000</v>
      </c>
      <c r="L22" s="531">
        <f>SUM(L18:L21)</f>
        <v>46100000</v>
      </c>
      <c r="M22" s="531">
        <f>SUM(M18:M21)</f>
        <v>226800000</v>
      </c>
    </row>
    <row r="23" spans="1:13" ht="15" customHeight="1" x14ac:dyDescent="0.25">
      <c r="A23" s="28" t="s">
        <v>26</v>
      </c>
      <c r="B23" s="1"/>
      <c r="C23" s="536">
        <v>86000000</v>
      </c>
      <c r="D23" s="537">
        <v>-32400000</v>
      </c>
      <c r="E23" s="538"/>
      <c r="F23" s="538"/>
      <c r="G23" s="537">
        <v>53600000</v>
      </c>
      <c r="H23" s="3"/>
      <c r="I23" s="537">
        <v>69500000</v>
      </c>
      <c r="J23" s="537">
        <v>46600000</v>
      </c>
      <c r="K23" s="537">
        <v>-1900000</v>
      </c>
      <c r="L23" s="537">
        <v>31400000</v>
      </c>
      <c r="M23" s="537">
        <v>145600000</v>
      </c>
    </row>
    <row r="24" spans="1:13" ht="12.45" customHeight="1" x14ac:dyDescent="0.25">
      <c r="A24" s="1"/>
      <c r="B24" s="1"/>
      <c r="C24" s="22"/>
      <c r="D24" s="149"/>
      <c r="E24" s="539"/>
      <c r="F24" s="149"/>
      <c r="G24" s="24"/>
      <c r="H24" s="1"/>
      <c r="I24" s="22"/>
      <c r="J24" s="22"/>
      <c r="K24" s="22"/>
      <c r="L24" s="22"/>
      <c r="M24" s="24"/>
    </row>
    <row r="25" spans="1:13" ht="12.45" customHeight="1" x14ac:dyDescent="0.25">
      <c r="A25" s="1"/>
      <c r="B25" s="1"/>
      <c r="C25" s="1"/>
      <c r="D25" s="174"/>
      <c r="E25" s="390"/>
      <c r="F25" s="174"/>
      <c r="G25" s="13"/>
      <c r="H25" s="1"/>
      <c r="I25" s="1"/>
      <c r="J25" s="1"/>
      <c r="K25" s="540"/>
      <c r="L25" s="1"/>
      <c r="M25" s="13"/>
    </row>
    <row r="26" spans="1:13" ht="12.45" customHeight="1" x14ac:dyDescent="0.25">
      <c r="A26" s="1"/>
      <c r="B26" s="1"/>
      <c r="C26" s="133"/>
      <c r="D26" s="541"/>
      <c r="E26" s="542">
        <v>2019000000</v>
      </c>
      <c r="F26" s="541"/>
      <c r="G26" s="132"/>
      <c r="H26" s="158"/>
      <c r="I26" s="406"/>
      <c r="J26" s="406"/>
      <c r="K26" s="542">
        <v>2018000000</v>
      </c>
      <c r="L26" s="406"/>
      <c r="M26" s="413"/>
    </row>
    <row r="27" spans="1:13" ht="12.45" customHeight="1" x14ac:dyDescent="0.25">
      <c r="A27" s="28" t="s">
        <v>183</v>
      </c>
      <c r="B27" s="1"/>
      <c r="C27" s="133"/>
      <c r="D27" s="541"/>
      <c r="E27" s="543"/>
      <c r="F27" s="541"/>
      <c r="G27" s="132"/>
      <c r="H27" s="158"/>
      <c r="I27" s="406"/>
      <c r="J27" s="406"/>
      <c r="K27" s="406"/>
      <c r="L27" s="406"/>
      <c r="M27" s="413"/>
    </row>
    <row r="28" spans="1:13" ht="12.45" customHeight="1" x14ac:dyDescent="0.25">
      <c r="A28" s="89" t="s">
        <v>174</v>
      </c>
      <c r="B28" s="1"/>
      <c r="C28" s="19" t="s">
        <v>8</v>
      </c>
      <c r="D28" s="19" t="s">
        <v>10</v>
      </c>
      <c r="E28" s="19" t="s">
        <v>11</v>
      </c>
      <c r="F28" s="19" t="s">
        <v>12</v>
      </c>
      <c r="G28" s="20" t="s">
        <v>72</v>
      </c>
      <c r="H28" s="158"/>
      <c r="I28" s="19" t="s">
        <v>8</v>
      </c>
      <c r="J28" s="19" t="s">
        <v>10</v>
      </c>
      <c r="K28" s="19" t="s">
        <v>11</v>
      </c>
      <c r="L28" s="19" t="s">
        <v>12</v>
      </c>
      <c r="M28" s="20" t="s">
        <v>72</v>
      </c>
    </row>
    <row r="29" spans="1:13" ht="12.45" customHeight="1" x14ac:dyDescent="0.25">
      <c r="A29" s="1"/>
      <c r="B29" s="1"/>
      <c r="C29" s="22"/>
      <c r="D29" s="149"/>
      <c r="E29" s="539"/>
      <c r="F29" s="149"/>
      <c r="G29" s="24"/>
      <c r="H29" s="1"/>
      <c r="I29" s="544"/>
      <c r="J29" s="544"/>
      <c r="K29" s="544"/>
      <c r="L29" s="544"/>
      <c r="M29" s="545"/>
    </row>
    <row r="30" spans="1:13" ht="15" customHeight="1" x14ac:dyDescent="0.25">
      <c r="A30" s="47" t="s">
        <v>175</v>
      </c>
      <c r="B30" s="1"/>
      <c r="C30" s="477">
        <v>-86500000</v>
      </c>
      <c r="D30" s="477">
        <v>-110900000</v>
      </c>
      <c r="E30" s="528"/>
      <c r="F30" s="528"/>
      <c r="G30" s="477">
        <v>-197400000</v>
      </c>
      <c r="H30" s="3"/>
      <c r="I30" s="477">
        <v>-61200000</v>
      </c>
      <c r="J30" s="477">
        <v>-63300000</v>
      </c>
      <c r="K30" s="477">
        <v>-60800000</v>
      </c>
      <c r="L30" s="477">
        <v>-57200000</v>
      </c>
      <c r="M30" s="477">
        <v>-242500000</v>
      </c>
    </row>
    <row r="31" spans="1:13" ht="15" customHeight="1" x14ac:dyDescent="0.25">
      <c r="A31" s="47" t="s">
        <v>176</v>
      </c>
      <c r="B31" s="1"/>
      <c r="C31" s="506">
        <v>30600000</v>
      </c>
      <c r="D31" s="506">
        <v>19400000</v>
      </c>
      <c r="E31" s="529"/>
      <c r="F31" s="529"/>
      <c r="G31" s="530">
        <v>50000000</v>
      </c>
      <c r="H31" s="3"/>
      <c r="I31" s="506">
        <v>45500000</v>
      </c>
      <c r="J31" s="506">
        <v>41200000</v>
      </c>
      <c r="K31" s="506">
        <v>32100000</v>
      </c>
      <c r="L31" s="506">
        <v>42500000</v>
      </c>
      <c r="M31" s="506">
        <v>161300000</v>
      </c>
    </row>
    <row r="32" spans="1:13" ht="15" customHeight="1" x14ac:dyDescent="0.25">
      <c r="A32" s="28" t="s">
        <v>177</v>
      </c>
      <c r="B32" s="1"/>
      <c r="C32" s="531">
        <f>C30+C31</f>
        <v>-55900000</v>
      </c>
      <c r="D32" s="531">
        <f>D30+D31</f>
        <v>-91500000</v>
      </c>
      <c r="E32" s="532">
        <f>E30+E31</f>
        <v>0</v>
      </c>
      <c r="F32" s="532">
        <f>F30+F31</f>
        <v>0</v>
      </c>
      <c r="G32" s="531">
        <v>-147400000</v>
      </c>
      <c r="H32" s="3"/>
      <c r="I32" s="531">
        <v>-15700000</v>
      </c>
      <c r="J32" s="531">
        <v>-22100000</v>
      </c>
      <c r="K32" s="531">
        <v>-28700000</v>
      </c>
      <c r="L32" s="531">
        <v>-14700000</v>
      </c>
      <c r="M32" s="531">
        <v>-81200000</v>
      </c>
    </row>
    <row r="33" spans="1:13" ht="12.45" customHeight="1" x14ac:dyDescent="0.25">
      <c r="A33" s="1"/>
      <c r="B33" s="1"/>
      <c r="C33" s="533"/>
      <c r="D33" s="533"/>
      <c r="E33" s="534"/>
      <c r="F33" s="534"/>
      <c r="G33" s="533"/>
      <c r="H33" s="3"/>
      <c r="I33" s="533"/>
      <c r="J33" s="533"/>
      <c r="K33" s="533"/>
      <c r="L33" s="533"/>
      <c r="M33" s="533"/>
    </row>
    <row r="34" spans="1:13" ht="15" customHeight="1" x14ac:dyDescent="0.25">
      <c r="A34" s="28" t="s">
        <v>178</v>
      </c>
      <c r="B34" s="1"/>
      <c r="C34" s="533"/>
      <c r="D34" s="533"/>
      <c r="E34" s="534"/>
      <c r="F34" s="534"/>
      <c r="G34" s="533"/>
      <c r="H34" s="3"/>
      <c r="I34" s="533"/>
      <c r="J34" s="533"/>
      <c r="K34" s="533"/>
      <c r="L34" s="533"/>
      <c r="M34" s="533"/>
    </row>
    <row r="35" spans="1:13" ht="15" customHeight="1" x14ac:dyDescent="0.25">
      <c r="A35" s="47" t="s">
        <v>179</v>
      </c>
      <c r="B35" s="1"/>
      <c r="C35" s="492">
        <v>-17200000</v>
      </c>
      <c r="D35" s="492">
        <v>4400000</v>
      </c>
      <c r="E35" s="534"/>
      <c r="F35" s="534"/>
      <c r="G35" s="492">
        <v>-12800000</v>
      </c>
      <c r="H35" s="3"/>
      <c r="I35" s="154">
        <v>3000000</v>
      </c>
      <c r="J35" s="492">
        <v>-21700000</v>
      </c>
      <c r="K35" s="492">
        <v>-18700000</v>
      </c>
      <c r="L35" s="492">
        <v>-11300000</v>
      </c>
      <c r="M35" s="492">
        <v>-48700000</v>
      </c>
    </row>
    <row r="36" spans="1:13" ht="15" customHeight="1" x14ac:dyDescent="0.25">
      <c r="A36" s="47" t="s">
        <v>180</v>
      </c>
      <c r="B36" s="1"/>
      <c r="C36" s="492">
        <v>129700000</v>
      </c>
      <c r="D36" s="492">
        <v>14500000</v>
      </c>
      <c r="E36" s="534"/>
      <c r="F36" s="534"/>
      <c r="G36" s="492">
        <v>144200000</v>
      </c>
      <c r="H36" s="3"/>
      <c r="I36" s="492">
        <v>26700000</v>
      </c>
      <c r="J36" s="492">
        <v>3300000</v>
      </c>
      <c r="K36" s="492">
        <v>-19200000</v>
      </c>
      <c r="L36" s="492">
        <v>-9600000</v>
      </c>
      <c r="M36" s="492">
        <v>1200000</v>
      </c>
    </row>
    <row r="37" spans="1:13" ht="15" customHeight="1" x14ac:dyDescent="0.25">
      <c r="A37" s="47" t="s">
        <v>181</v>
      </c>
      <c r="B37" s="1"/>
      <c r="C37" s="492">
        <v>-26500000</v>
      </c>
      <c r="D37" s="492">
        <v>-9600000</v>
      </c>
      <c r="E37" s="534"/>
      <c r="F37" s="534"/>
      <c r="G37" s="492">
        <v>-36100000</v>
      </c>
      <c r="H37" s="3"/>
      <c r="I37" s="492">
        <v>-500000</v>
      </c>
      <c r="J37" s="492">
        <v>6600000</v>
      </c>
      <c r="K37" s="492">
        <v>2100000</v>
      </c>
      <c r="L37" s="492">
        <v>-500000</v>
      </c>
      <c r="M37" s="492">
        <v>7700000</v>
      </c>
    </row>
    <row r="38" spans="1:13" ht="15" customHeight="1" x14ac:dyDescent="0.25">
      <c r="A38" s="69" t="s">
        <v>182</v>
      </c>
      <c r="B38" s="1"/>
      <c r="C38" s="506">
        <v>55900000</v>
      </c>
      <c r="D38" s="506">
        <v>49800000</v>
      </c>
      <c r="E38" s="529"/>
      <c r="F38" s="529"/>
      <c r="G38" s="506">
        <v>105700000</v>
      </c>
      <c r="H38" s="3"/>
      <c r="I38" s="530">
        <v>56000000</v>
      </c>
      <c r="J38" s="506">
        <v>54800000</v>
      </c>
      <c r="K38" s="506">
        <v>62500000</v>
      </c>
      <c r="L38" s="506">
        <v>67500000</v>
      </c>
      <c r="M38" s="506">
        <v>240800000</v>
      </c>
    </row>
    <row r="39" spans="1:13" ht="15" customHeight="1" x14ac:dyDescent="0.25">
      <c r="A39" s="28" t="s">
        <v>25</v>
      </c>
      <c r="B39" s="1"/>
      <c r="C39" s="531">
        <f>SUM(C35:C38)</f>
        <v>141900000</v>
      </c>
      <c r="D39" s="531">
        <f>SUM(D35:D38)</f>
        <v>59100000</v>
      </c>
      <c r="E39" s="532">
        <f>SUM(E35:E38)</f>
        <v>0</v>
      </c>
      <c r="F39" s="532">
        <f>SUM(F35:F38)</f>
        <v>0</v>
      </c>
      <c r="G39" s="535">
        <f>SUM(G35:G38)</f>
        <v>201000000</v>
      </c>
      <c r="H39" s="3"/>
      <c r="I39" s="531">
        <f>SUM(I35:I38)</f>
        <v>85200000</v>
      </c>
      <c r="J39" s="535">
        <f>SUM(J35:J38)</f>
        <v>43000000</v>
      </c>
      <c r="K39" s="531">
        <f>SUM(K35:K38)</f>
        <v>26700000</v>
      </c>
      <c r="L39" s="531">
        <f>SUM(L35:L38)</f>
        <v>46100000</v>
      </c>
      <c r="M39" s="535">
        <f>SUM(M35:M38)</f>
        <v>201000000</v>
      </c>
    </row>
    <row r="40" spans="1:13" ht="15" customHeight="1" x14ac:dyDescent="0.25">
      <c r="A40" s="28" t="s">
        <v>26</v>
      </c>
      <c r="B40" s="1"/>
      <c r="C40" s="536">
        <v>86000000</v>
      </c>
      <c r="D40" s="537">
        <v>-32400000</v>
      </c>
      <c r="E40" s="546"/>
      <c r="F40" s="546"/>
      <c r="G40" s="537">
        <v>53600000</v>
      </c>
      <c r="H40" s="3"/>
      <c r="I40" s="537">
        <v>69500000</v>
      </c>
      <c r="J40" s="537">
        <f>21000000-100000</f>
        <v>20900000</v>
      </c>
      <c r="K40" s="536">
        <v>-2000000</v>
      </c>
      <c r="L40" s="537">
        <v>31400000</v>
      </c>
      <c r="M40" s="537">
        <v>119800000</v>
      </c>
    </row>
    <row r="41" spans="1:13" ht="12.45" customHeight="1" x14ac:dyDescent="0.25">
      <c r="A41" s="1"/>
      <c r="B41" s="1"/>
      <c r="C41" s="22"/>
      <c r="D41" s="22"/>
      <c r="E41" s="22"/>
      <c r="F41" s="22"/>
      <c r="G41" s="22"/>
      <c r="H41" s="1"/>
      <c r="I41" s="150"/>
      <c r="J41" s="150"/>
      <c r="K41" s="150"/>
      <c r="L41" s="150"/>
      <c r="M41" s="152"/>
    </row>
    <row r="42" spans="1:13" ht="142.5" customHeight="1" x14ac:dyDescent="0.25">
      <c r="A42" s="676" t="s">
        <v>184</v>
      </c>
      <c r="B42" s="666"/>
      <c r="C42" s="666"/>
      <c r="D42" s="666"/>
      <c r="E42" s="666"/>
      <c r="F42" s="666"/>
      <c r="G42" s="666"/>
      <c r="H42" s="666"/>
      <c r="I42" s="666"/>
      <c r="J42" s="666"/>
      <c r="K42" s="666"/>
      <c r="L42" s="666"/>
      <c r="M42" s="668"/>
    </row>
    <row r="43" spans="1:13" ht="12.45" customHeight="1" x14ac:dyDescent="0.25">
      <c r="A43" s="665"/>
      <c r="B43" s="666"/>
      <c r="C43" s="666"/>
      <c r="D43" s="666"/>
      <c r="E43" s="666"/>
      <c r="F43" s="666"/>
      <c r="G43" s="666"/>
      <c r="H43" s="666"/>
      <c r="I43" s="666"/>
      <c r="J43" s="666"/>
      <c r="K43" s="666"/>
      <c r="L43" s="666"/>
      <c r="M43" s="668"/>
    </row>
    <row r="44" spans="1:13" ht="12.45" customHeight="1" x14ac:dyDescent="0.25">
      <c r="A44" s="792" t="s">
        <v>38</v>
      </c>
      <c r="B44" s="764"/>
      <c r="C44" s="764"/>
      <c r="D44" s="764"/>
      <c r="E44" s="793"/>
      <c r="F44" s="152"/>
      <c r="G44" s="152"/>
      <c r="H44" s="152"/>
      <c r="I44" s="152"/>
      <c r="J44" s="152"/>
      <c r="K44" s="152"/>
      <c r="L44" s="152"/>
      <c r="M44" s="152"/>
    </row>
    <row r="45" spans="1:13" ht="12.45" customHeight="1" x14ac:dyDescent="0.25">
      <c r="A45" s="22"/>
      <c r="B45" s="22"/>
      <c r="C45" s="22"/>
      <c r="D45" s="22"/>
      <c r="E45" s="22"/>
      <c r="F45" s="22"/>
      <c r="G45" s="22"/>
      <c r="H45" s="22"/>
      <c r="I45" s="22"/>
      <c r="J45" s="22"/>
      <c r="K45" s="22"/>
      <c r="L45" s="22"/>
      <c r="M45" s="24"/>
    </row>
    <row r="46" spans="1:13" ht="12.45" customHeight="1" x14ac:dyDescent="0.25">
      <c r="A46" s="190" t="s">
        <v>185</v>
      </c>
      <c r="B46" s="1"/>
      <c r="C46" s="1"/>
      <c r="D46" s="1"/>
      <c r="E46" s="1"/>
      <c r="F46" s="1"/>
      <c r="G46" s="1"/>
      <c r="H46" s="1"/>
      <c r="I46" s="1"/>
      <c r="J46" s="1"/>
      <c r="K46" s="1"/>
      <c r="L46" s="1"/>
      <c r="M46" s="13"/>
    </row>
    <row r="47" spans="1:13" ht="12.45" customHeight="1" x14ac:dyDescent="0.25">
      <c r="A47" s="1"/>
      <c r="B47" s="1"/>
      <c r="C47" s="1"/>
      <c r="D47" s="1"/>
      <c r="E47" s="1"/>
      <c r="F47" s="1"/>
      <c r="G47" s="1"/>
      <c r="H47" s="1"/>
      <c r="I47" s="1"/>
      <c r="J47" s="1"/>
      <c r="K47" s="1"/>
      <c r="L47" s="1"/>
      <c r="M47" s="13"/>
    </row>
    <row r="48" spans="1:13" ht="18.75" customHeight="1" x14ac:dyDescent="0.25">
      <c r="A48" s="1"/>
      <c r="B48" s="1"/>
      <c r="C48" s="1"/>
      <c r="D48" s="1"/>
      <c r="E48" s="1"/>
      <c r="F48" s="1"/>
      <c r="G48" s="1"/>
      <c r="H48" s="1"/>
      <c r="I48" s="1"/>
      <c r="J48" s="1"/>
      <c r="K48" s="1"/>
      <c r="L48" s="1"/>
      <c r="M48" s="13"/>
    </row>
    <row r="49" spans="1:13" ht="18.75" customHeight="1" x14ac:dyDescent="0.25">
      <c r="A49" s="1"/>
      <c r="B49" s="1"/>
      <c r="C49" s="1"/>
      <c r="D49" s="1"/>
      <c r="E49" s="1"/>
      <c r="F49" s="1"/>
      <c r="G49" s="1"/>
      <c r="H49" s="1"/>
      <c r="I49" s="1"/>
      <c r="J49" s="1"/>
      <c r="K49" s="1"/>
      <c r="L49" s="1"/>
      <c r="M49" s="13"/>
    </row>
    <row r="50" spans="1:13" ht="18.75" customHeight="1" x14ac:dyDescent="0.25">
      <c r="A50" s="1"/>
      <c r="B50" s="1"/>
      <c r="C50" s="1"/>
      <c r="D50" s="1"/>
      <c r="E50" s="1"/>
      <c r="F50" s="1"/>
      <c r="G50" s="1"/>
      <c r="H50" s="1"/>
      <c r="I50" s="1"/>
      <c r="J50" s="1"/>
      <c r="K50" s="1"/>
      <c r="L50" s="1"/>
      <c r="M50" s="13"/>
    </row>
    <row r="51" spans="1:13" ht="18.75" customHeight="1" x14ac:dyDescent="0.25">
      <c r="A51" s="1"/>
      <c r="B51" s="1"/>
      <c r="C51" s="1"/>
      <c r="D51" s="1"/>
      <c r="E51" s="1"/>
      <c r="F51" s="1"/>
      <c r="G51" s="1"/>
      <c r="H51" s="1"/>
      <c r="I51" s="1"/>
      <c r="J51" s="1"/>
      <c r="K51" s="1"/>
      <c r="L51" s="1"/>
      <c r="M51" s="13"/>
    </row>
    <row r="52" spans="1:13" ht="18.75" customHeight="1" x14ac:dyDescent="0.25">
      <c r="A52" s="1"/>
      <c r="B52" s="1"/>
      <c r="C52" s="1"/>
      <c r="D52" s="1"/>
      <c r="E52" s="1"/>
      <c r="F52" s="1"/>
      <c r="G52" s="1"/>
      <c r="H52" s="1"/>
      <c r="I52" s="1"/>
      <c r="J52" s="1"/>
      <c r="K52" s="1"/>
      <c r="L52" s="1"/>
      <c r="M52" s="13"/>
    </row>
    <row r="53" spans="1:13" ht="18.75" customHeight="1" x14ac:dyDescent="0.25">
      <c r="A53" s="1"/>
      <c r="B53" s="1"/>
      <c r="C53" s="1"/>
      <c r="D53" s="1"/>
      <c r="E53" s="1"/>
      <c r="F53" s="1"/>
      <c r="G53" s="1"/>
      <c r="H53" s="1"/>
      <c r="I53" s="1"/>
      <c r="J53" s="1"/>
      <c r="K53" s="1"/>
      <c r="L53" s="1"/>
      <c r="M53" s="13"/>
    </row>
    <row r="54" spans="1:13" ht="18.75" customHeight="1" x14ac:dyDescent="0.25">
      <c r="A54" s="1"/>
      <c r="B54" s="1"/>
      <c r="C54" s="1"/>
      <c r="D54" s="1"/>
      <c r="E54" s="1"/>
      <c r="F54" s="1"/>
      <c r="G54" s="1"/>
      <c r="H54" s="1"/>
      <c r="I54" s="1"/>
      <c r="J54" s="1"/>
      <c r="K54" s="1"/>
      <c r="L54" s="1"/>
      <c r="M54" s="13"/>
    </row>
    <row r="55" spans="1:13" ht="18.75" customHeight="1" x14ac:dyDescent="0.25">
      <c r="A55" s="1"/>
      <c r="B55" s="1"/>
      <c r="C55" s="1"/>
      <c r="D55" s="1"/>
      <c r="E55" s="1"/>
      <c r="F55" s="1"/>
      <c r="G55" s="1"/>
      <c r="H55" s="1"/>
      <c r="I55" s="1"/>
      <c r="J55" s="1"/>
      <c r="K55" s="1"/>
      <c r="L55" s="1"/>
      <c r="M55" s="13"/>
    </row>
    <row r="56" spans="1:13" ht="18.75" customHeight="1" x14ac:dyDescent="0.25">
      <c r="A56" s="1"/>
      <c r="B56" s="1"/>
      <c r="C56" s="1"/>
      <c r="D56" s="1"/>
      <c r="E56" s="1"/>
      <c r="F56" s="1"/>
      <c r="G56" s="1"/>
      <c r="H56" s="1"/>
      <c r="I56" s="1"/>
      <c r="J56" s="1"/>
      <c r="K56" s="1"/>
      <c r="L56" s="1"/>
      <c r="M56" s="13"/>
    </row>
    <row r="57" spans="1:13" ht="18.75" customHeight="1" x14ac:dyDescent="0.25">
      <c r="A57" s="1"/>
      <c r="B57" s="1"/>
      <c r="C57" s="1"/>
      <c r="D57" s="1"/>
      <c r="E57" s="1"/>
      <c r="F57" s="1"/>
      <c r="G57" s="1"/>
      <c r="H57" s="1"/>
      <c r="I57" s="1"/>
      <c r="J57" s="1"/>
      <c r="K57" s="1"/>
      <c r="L57" s="1"/>
      <c r="M57" s="13"/>
    </row>
    <row r="58" spans="1:13" ht="18.75" customHeight="1" x14ac:dyDescent="0.25">
      <c r="A58" s="1"/>
      <c r="B58" s="1"/>
      <c r="C58" s="1"/>
      <c r="D58" s="1"/>
      <c r="E58" s="1"/>
      <c r="F58" s="1"/>
      <c r="G58" s="1"/>
      <c r="H58" s="1"/>
      <c r="I58" s="1"/>
      <c r="J58" s="1"/>
      <c r="K58" s="1"/>
      <c r="L58" s="1"/>
      <c r="M58" s="13"/>
    </row>
    <row r="59" spans="1:13" ht="18.75" customHeight="1" x14ac:dyDescent="0.25">
      <c r="A59" s="1"/>
      <c r="B59" s="1"/>
      <c r="C59" s="1"/>
      <c r="D59" s="1"/>
      <c r="E59" s="1"/>
      <c r="F59" s="1"/>
      <c r="G59" s="1"/>
      <c r="H59" s="1"/>
      <c r="I59" s="1"/>
      <c r="J59" s="1"/>
      <c r="K59" s="1"/>
      <c r="L59" s="1"/>
      <c r="M59" s="13"/>
    </row>
    <row r="60" spans="1:13" ht="18.75" customHeight="1" x14ac:dyDescent="0.25">
      <c r="A60" s="1"/>
      <c r="B60" s="1"/>
      <c r="C60" s="1"/>
      <c r="D60" s="1"/>
      <c r="E60" s="1"/>
      <c r="F60" s="1"/>
      <c r="G60" s="1"/>
      <c r="H60" s="1"/>
      <c r="I60" s="1"/>
      <c r="J60" s="1"/>
      <c r="K60" s="1"/>
      <c r="L60" s="1"/>
      <c r="M60" s="13"/>
    </row>
    <row r="61" spans="1:13" ht="18.75" customHeight="1" x14ac:dyDescent="0.25">
      <c r="A61" s="1"/>
      <c r="B61" s="1"/>
      <c r="C61" s="1"/>
      <c r="D61" s="1"/>
      <c r="E61" s="1"/>
      <c r="F61" s="1"/>
      <c r="G61" s="1"/>
      <c r="H61" s="1"/>
      <c r="I61" s="1"/>
      <c r="J61" s="1"/>
      <c r="K61" s="1"/>
      <c r="L61" s="1"/>
      <c r="M61" s="13"/>
    </row>
    <row r="62" spans="1:13" ht="18.75" customHeight="1" x14ac:dyDescent="0.25">
      <c r="A62" s="1"/>
      <c r="B62" s="1"/>
      <c r="C62" s="1"/>
      <c r="D62" s="1"/>
      <c r="E62" s="1"/>
      <c r="F62" s="1"/>
      <c r="G62" s="1"/>
      <c r="H62" s="1"/>
      <c r="I62" s="1"/>
      <c r="J62" s="1"/>
      <c r="K62" s="1"/>
      <c r="L62" s="1"/>
      <c r="M62" s="13"/>
    </row>
    <row r="63" spans="1:13" ht="18.75" customHeight="1" x14ac:dyDescent="0.25">
      <c r="A63" s="1"/>
      <c r="B63" s="1"/>
      <c r="C63" s="1"/>
      <c r="D63" s="1"/>
      <c r="E63" s="1"/>
      <c r="F63" s="1"/>
      <c r="G63" s="1"/>
      <c r="H63" s="1"/>
      <c r="I63" s="1"/>
      <c r="J63" s="1"/>
      <c r="K63" s="1"/>
      <c r="L63" s="1"/>
      <c r="M63" s="13"/>
    </row>
    <row r="64" spans="1:13" ht="18.75" customHeight="1" x14ac:dyDescent="0.25">
      <c r="A64" s="1"/>
      <c r="B64" s="1"/>
      <c r="C64" s="1"/>
      <c r="D64" s="1"/>
      <c r="E64" s="1"/>
      <c r="F64" s="1"/>
      <c r="G64" s="1"/>
      <c r="H64" s="1"/>
      <c r="I64" s="1"/>
      <c r="J64" s="1"/>
      <c r="K64" s="1"/>
      <c r="L64" s="1"/>
      <c r="M64" s="13"/>
    </row>
    <row r="65" spans="1:13" ht="18.75" customHeight="1" x14ac:dyDescent="0.25">
      <c r="A65" s="1"/>
      <c r="B65" s="1"/>
      <c r="C65" s="1"/>
      <c r="D65" s="1"/>
      <c r="E65" s="1"/>
      <c r="F65" s="1"/>
      <c r="G65" s="1"/>
      <c r="H65" s="1"/>
      <c r="I65" s="1"/>
      <c r="J65" s="1"/>
      <c r="K65" s="1"/>
      <c r="L65" s="1"/>
      <c r="M65" s="13"/>
    </row>
    <row r="66" spans="1:13" ht="18.75" customHeight="1" x14ac:dyDescent="0.25">
      <c r="A66" s="1"/>
      <c r="B66" s="1"/>
      <c r="C66" s="1"/>
      <c r="D66" s="1"/>
      <c r="E66" s="1"/>
      <c r="F66" s="1"/>
      <c r="G66" s="1"/>
      <c r="H66" s="1"/>
      <c r="I66" s="1"/>
      <c r="J66" s="1"/>
      <c r="K66" s="1"/>
      <c r="L66" s="1"/>
      <c r="M66" s="13"/>
    </row>
    <row r="67" spans="1:13" ht="18.75" customHeight="1" x14ac:dyDescent="0.25">
      <c r="A67" s="1"/>
      <c r="B67" s="1"/>
      <c r="C67" s="1"/>
      <c r="D67" s="1"/>
      <c r="E67" s="1"/>
      <c r="F67" s="1"/>
      <c r="G67" s="1"/>
      <c r="H67" s="1"/>
      <c r="I67" s="1"/>
      <c r="J67" s="1"/>
      <c r="K67" s="1"/>
      <c r="L67" s="1"/>
      <c r="M67" s="13"/>
    </row>
    <row r="68" spans="1:13" ht="18.75" customHeight="1" x14ac:dyDescent="0.25">
      <c r="A68" s="1"/>
      <c r="B68" s="1"/>
      <c r="C68" s="1"/>
      <c r="D68" s="1"/>
      <c r="E68" s="1"/>
      <c r="F68" s="1"/>
      <c r="G68" s="1"/>
      <c r="H68" s="1"/>
      <c r="I68" s="1"/>
      <c r="J68" s="1"/>
      <c r="K68" s="1"/>
      <c r="L68" s="1"/>
      <c r="M68" s="13"/>
    </row>
    <row r="69" spans="1:13" ht="18.75" customHeight="1" x14ac:dyDescent="0.25">
      <c r="A69" s="1"/>
      <c r="B69" s="1"/>
      <c r="C69" s="1"/>
      <c r="D69" s="1"/>
      <c r="E69" s="1"/>
      <c r="F69" s="1"/>
      <c r="G69" s="1"/>
      <c r="H69" s="1"/>
      <c r="I69" s="1"/>
      <c r="J69" s="1"/>
      <c r="K69" s="1"/>
      <c r="L69" s="1"/>
      <c r="M69" s="13"/>
    </row>
    <row r="70" spans="1:13" ht="18.75" customHeight="1" x14ac:dyDescent="0.25">
      <c r="A70" s="1"/>
      <c r="B70" s="1"/>
      <c r="C70" s="1"/>
      <c r="D70" s="1"/>
      <c r="E70" s="1"/>
      <c r="F70" s="1"/>
      <c r="G70" s="1"/>
      <c r="H70" s="1"/>
      <c r="I70" s="1"/>
      <c r="J70" s="1"/>
      <c r="K70" s="1"/>
      <c r="L70" s="1"/>
      <c r="M70" s="13"/>
    </row>
    <row r="71" spans="1:13" ht="18.75" customHeight="1" x14ac:dyDescent="0.25">
      <c r="A71" s="1"/>
      <c r="B71" s="1"/>
      <c r="C71" s="1"/>
      <c r="D71" s="1"/>
      <c r="E71" s="1"/>
      <c r="F71" s="1"/>
      <c r="G71" s="1"/>
      <c r="H71" s="1"/>
      <c r="I71" s="1"/>
      <c r="J71" s="1"/>
      <c r="K71" s="1"/>
      <c r="L71" s="1"/>
      <c r="M71" s="13"/>
    </row>
    <row r="72" spans="1:13" ht="18.75" customHeight="1" x14ac:dyDescent="0.25">
      <c r="A72" s="1"/>
      <c r="B72" s="1"/>
      <c r="C72" s="1"/>
      <c r="D72" s="1"/>
      <c r="E72" s="1"/>
      <c r="F72" s="1"/>
      <c r="G72" s="1"/>
      <c r="H72" s="1"/>
      <c r="I72" s="1"/>
      <c r="J72" s="1"/>
      <c r="K72" s="1"/>
      <c r="L72" s="1"/>
      <c r="M72" s="13"/>
    </row>
    <row r="73" spans="1:13" ht="18.75" customHeight="1" x14ac:dyDescent="0.25">
      <c r="A73" s="1"/>
      <c r="B73" s="1"/>
      <c r="C73" s="1"/>
      <c r="D73" s="1"/>
      <c r="E73" s="1"/>
      <c r="F73" s="1"/>
      <c r="G73" s="1"/>
      <c r="H73" s="1"/>
      <c r="I73" s="1"/>
      <c r="J73" s="1"/>
      <c r="K73" s="1"/>
      <c r="L73" s="1"/>
      <c r="M73" s="13"/>
    </row>
    <row r="74" spans="1:13" ht="18.75" customHeight="1" x14ac:dyDescent="0.25">
      <c r="A74" s="1"/>
      <c r="B74" s="1"/>
      <c r="C74" s="1"/>
      <c r="D74" s="1"/>
      <c r="E74" s="1"/>
      <c r="F74" s="1"/>
      <c r="G74" s="1"/>
      <c r="H74" s="1"/>
      <c r="I74" s="1"/>
      <c r="J74" s="1"/>
      <c r="K74" s="1"/>
      <c r="L74" s="1"/>
      <c r="M74" s="13"/>
    </row>
    <row r="75" spans="1:13" ht="18.75" customHeight="1" x14ac:dyDescent="0.25">
      <c r="A75" s="1"/>
      <c r="B75" s="1"/>
      <c r="C75" s="1"/>
      <c r="D75" s="1"/>
      <c r="E75" s="1"/>
      <c r="F75" s="1"/>
      <c r="G75" s="1"/>
      <c r="H75" s="1"/>
      <c r="I75" s="1"/>
      <c r="J75" s="1"/>
      <c r="K75" s="1"/>
      <c r="L75" s="1"/>
      <c r="M75" s="13"/>
    </row>
    <row r="76" spans="1:13" ht="18.75" customHeight="1" x14ac:dyDescent="0.25">
      <c r="A76" s="1"/>
      <c r="B76" s="1"/>
      <c r="C76" s="1"/>
      <c r="D76" s="1"/>
      <c r="E76" s="1"/>
      <c r="F76" s="1"/>
      <c r="G76" s="1"/>
      <c r="H76" s="1"/>
      <c r="I76" s="1"/>
      <c r="J76" s="1"/>
      <c r="K76" s="1"/>
      <c r="L76" s="1"/>
      <c r="M76" s="13"/>
    </row>
    <row r="77" spans="1:13" ht="18.75" customHeight="1" x14ac:dyDescent="0.25">
      <c r="A77" s="1"/>
      <c r="B77" s="1"/>
      <c r="C77" s="1"/>
      <c r="D77" s="1"/>
      <c r="E77" s="1"/>
      <c r="F77" s="1"/>
      <c r="G77" s="1"/>
      <c r="H77" s="1"/>
      <c r="I77" s="1"/>
      <c r="J77" s="1"/>
      <c r="K77" s="1"/>
      <c r="L77" s="1"/>
      <c r="M77" s="13"/>
    </row>
    <row r="78" spans="1:13" ht="18.75" customHeight="1" x14ac:dyDescent="0.25">
      <c r="A78" s="1"/>
      <c r="B78" s="1"/>
      <c r="C78" s="1"/>
      <c r="D78" s="1"/>
      <c r="E78" s="1"/>
      <c r="F78" s="1"/>
      <c r="G78" s="1"/>
      <c r="H78" s="1"/>
      <c r="I78" s="1"/>
      <c r="J78" s="1"/>
      <c r="K78" s="1"/>
      <c r="L78" s="1"/>
      <c r="M78" s="13"/>
    </row>
    <row r="79" spans="1:13" ht="18.75" customHeight="1" x14ac:dyDescent="0.25">
      <c r="A79" s="1"/>
      <c r="B79" s="1"/>
      <c r="C79" s="1"/>
      <c r="D79" s="1"/>
      <c r="E79" s="1"/>
      <c r="F79" s="1"/>
      <c r="G79" s="1"/>
      <c r="H79" s="1"/>
      <c r="I79" s="1"/>
      <c r="J79" s="1"/>
      <c r="K79" s="1"/>
      <c r="L79" s="1"/>
      <c r="M79" s="13"/>
    </row>
    <row r="80" spans="1:13" ht="18.75" customHeight="1" x14ac:dyDescent="0.25">
      <c r="A80" s="1"/>
      <c r="B80" s="1"/>
      <c r="C80" s="1"/>
      <c r="D80" s="1"/>
      <c r="E80" s="1"/>
      <c r="F80" s="1"/>
      <c r="G80" s="1"/>
      <c r="H80" s="1"/>
      <c r="I80" s="1"/>
      <c r="J80" s="1"/>
      <c r="K80" s="1"/>
      <c r="L80" s="1"/>
      <c r="M80" s="13"/>
    </row>
    <row r="81" spans="1:13" ht="18.75" customHeight="1" x14ac:dyDescent="0.25">
      <c r="A81" s="1"/>
      <c r="B81" s="1"/>
      <c r="C81" s="1"/>
      <c r="D81" s="1"/>
      <c r="E81" s="1"/>
      <c r="F81" s="1"/>
      <c r="G81" s="1"/>
      <c r="H81" s="1"/>
      <c r="I81" s="1"/>
      <c r="J81" s="1"/>
      <c r="K81" s="1"/>
      <c r="L81" s="1"/>
      <c r="M81" s="13"/>
    </row>
    <row r="82" spans="1:13" ht="18.75" customHeight="1" x14ac:dyDescent="0.25">
      <c r="A82" s="1"/>
      <c r="B82" s="1"/>
      <c r="C82" s="1"/>
      <c r="D82" s="1"/>
      <c r="E82" s="1"/>
      <c r="F82" s="1"/>
      <c r="G82" s="1"/>
      <c r="H82" s="1"/>
      <c r="I82" s="1"/>
      <c r="J82" s="1"/>
      <c r="K82" s="1"/>
      <c r="L82" s="1"/>
      <c r="M82" s="13"/>
    </row>
    <row r="83" spans="1:13" ht="18.75" customHeight="1" x14ac:dyDescent="0.25">
      <c r="A83" s="1"/>
      <c r="B83" s="1"/>
      <c r="C83" s="1"/>
      <c r="D83" s="1"/>
      <c r="E83" s="1"/>
      <c r="F83" s="1"/>
      <c r="G83" s="1"/>
      <c r="H83" s="1"/>
      <c r="I83" s="1"/>
      <c r="J83" s="1"/>
      <c r="K83" s="1"/>
      <c r="L83" s="1"/>
      <c r="M83" s="13"/>
    </row>
    <row r="84" spans="1:13" ht="18.75" customHeight="1" x14ac:dyDescent="0.25">
      <c r="A84" s="68"/>
      <c r="B84" s="68"/>
      <c r="C84" s="68"/>
      <c r="D84" s="68"/>
      <c r="E84" s="68"/>
      <c r="F84" s="68"/>
      <c r="G84" s="68"/>
      <c r="H84" s="68"/>
      <c r="I84" s="68"/>
      <c r="J84" s="68"/>
      <c r="K84" s="68"/>
      <c r="L84" s="68"/>
      <c r="M84" s="124"/>
    </row>
  </sheetData>
  <mergeCells count="7">
    <mergeCell ref="A43:M43"/>
    <mergeCell ref="A44:E44"/>
    <mergeCell ref="A2:M2"/>
    <mergeCell ref="A3:M3"/>
    <mergeCell ref="A6:B6"/>
    <mergeCell ref="A7:B7"/>
    <mergeCell ref="A42:M42"/>
  </mergeCells>
  <pageMargins left="0.7" right="0.7" top="0.75" bottom="0.75" header="0.3" footer="0.3"/>
  <pageSetup scale="6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4"/>
  <sheetViews>
    <sheetView workbookViewId="0"/>
  </sheetViews>
  <sheetFormatPr defaultColWidth="21.44140625" defaultRowHeight="13.2" x14ac:dyDescent="0.25"/>
  <cols>
    <col min="1" max="1" width="43.33203125" style="657" customWidth="1"/>
    <col min="2" max="6" width="14.109375" style="657" customWidth="1"/>
    <col min="7" max="16384" width="21.44140625" style="657"/>
  </cols>
  <sheetData>
    <row r="1" spans="1:6" ht="12.45" customHeight="1" x14ac:dyDescent="0.25">
      <c r="A1" s="653"/>
      <c r="B1" s="2"/>
      <c r="C1" s="2"/>
      <c r="D1" s="2"/>
      <c r="E1" s="2"/>
      <c r="F1" s="377" t="s">
        <v>0</v>
      </c>
    </row>
    <row r="2" spans="1:6" ht="18.75" customHeight="1" x14ac:dyDescent="0.3">
      <c r="A2" s="743" t="s">
        <v>1</v>
      </c>
      <c r="B2" s="751"/>
      <c r="C2" s="795"/>
      <c r="D2" s="795"/>
      <c r="E2" s="795"/>
      <c r="F2" s="796"/>
    </row>
    <row r="3" spans="1:6" ht="18.75" customHeight="1" x14ac:dyDescent="0.3">
      <c r="A3" s="743" t="s">
        <v>186</v>
      </c>
      <c r="B3" s="751"/>
      <c r="C3" s="795"/>
      <c r="D3" s="795"/>
      <c r="E3" s="795"/>
      <c r="F3" s="796"/>
    </row>
    <row r="4" spans="1:6" ht="12.45" customHeight="1" x14ac:dyDescent="0.25">
      <c r="A4" s="655" t="s">
        <v>3</v>
      </c>
      <c r="B4" s="2"/>
      <c r="C4" s="2"/>
      <c r="D4" s="2"/>
      <c r="E4" s="2"/>
      <c r="F4" s="12"/>
    </row>
    <row r="5" spans="1:6" ht="12.45" customHeight="1" x14ac:dyDescent="0.25">
      <c r="A5" s="655" t="s">
        <v>4</v>
      </c>
      <c r="B5" s="2"/>
      <c r="C5" s="2"/>
      <c r="D5" s="2"/>
      <c r="E5" s="2"/>
      <c r="F5" s="12"/>
    </row>
    <row r="6" spans="1:6" ht="12.45" customHeight="1" x14ac:dyDescent="0.25">
      <c r="A6" s="709" t="s">
        <v>5</v>
      </c>
      <c r="B6" s="716"/>
      <c r="C6" s="2"/>
      <c r="D6" s="2"/>
      <c r="E6" s="2"/>
      <c r="F6" s="12"/>
    </row>
    <row r="7" spans="1:6" ht="12.45" customHeight="1" x14ac:dyDescent="0.25">
      <c r="A7" s="709" t="s">
        <v>6</v>
      </c>
      <c r="B7" s="797"/>
      <c r="C7" s="2"/>
      <c r="D7" s="2"/>
      <c r="E7" s="2"/>
      <c r="F7" s="12"/>
    </row>
    <row r="8" spans="1:6" ht="12.45" customHeight="1" x14ac:dyDescent="0.25">
      <c r="A8" s="656"/>
      <c r="B8" s="711"/>
      <c r="C8" s="711"/>
      <c r="D8" s="711"/>
      <c r="E8" s="711"/>
      <c r="F8" s="12"/>
    </row>
    <row r="9" spans="1:6" ht="13.8" customHeight="1" x14ac:dyDescent="0.25">
      <c r="A9" s="653"/>
      <c r="B9" s="798" t="s">
        <v>133</v>
      </c>
      <c r="C9" s="799" t="s">
        <v>42</v>
      </c>
      <c r="D9" s="799" t="s">
        <v>42</v>
      </c>
      <c r="E9" s="798" t="s">
        <v>42</v>
      </c>
      <c r="F9" s="619">
        <v>2018</v>
      </c>
    </row>
    <row r="10" spans="1:6" ht="13.8" customHeight="1" x14ac:dyDescent="0.25">
      <c r="A10" s="662" t="s">
        <v>89</v>
      </c>
      <c r="B10" s="547" t="s">
        <v>8</v>
      </c>
      <c r="C10" s="548" t="s">
        <v>10</v>
      </c>
      <c r="D10" s="548" t="s">
        <v>11</v>
      </c>
      <c r="E10" s="548" t="s">
        <v>12</v>
      </c>
      <c r="F10" s="664" t="s">
        <v>12</v>
      </c>
    </row>
    <row r="11" spans="1:6" ht="13.8" customHeight="1" x14ac:dyDescent="0.25">
      <c r="A11" s="651" t="s">
        <v>187</v>
      </c>
      <c r="B11" s="549"/>
      <c r="C11" s="176"/>
      <c r="D11" s="176"/>
      <c r="E11" s="176"/>
      <c r="F11" s="550"/>
    </row>
    <row r="12" spans="1:6" ht="13.8" customHeight="1" x14ac:dyDescent="0.25">
      <c r="A12" s="652" t="s">
        <v>188</v>
      </c>
      <c r="B12" s="551"/>
      <c r="C12" s="552"/>
      <c r="D12" s="552"/>
      <c r="E12" s="552"/>
      <c r="F12" s="553"/>
    </row>
    <row r="13" spans="1:6" ht="13.8" customHeight="1" x14ac:dyDescent="0.25">
      <c r="A13" s="554" t="s">
        <v>189</v>
      </c>
      <c r="B13" s="555">
        <v>2036400000</v>
      </c>
      <c r="C13" s="177">
        <v>2290200000</v>
      </c>
      <c r="D13" s="556"/>
      <c r="E13" s="557">
        <v>0</v>
      </c>
      <c r="F13" s="558">
        <v>7320700000</v>
      </c>
    </row>
    <row r="14" spans="1:6" ht="13.8" customHeight="1" x14ac:dyDescent="0.25">
      <c r="A14" s="554" t="s">
        <v>190</v>
      </c>
      <c r="B14" s="559">
        <v>100700000</v>
      </c>
      <c r="C14" s="560">
        <v>77700000</v>
      </c>
      <c r="D14" s="561"/>
      <c r="E14" s="562">
        <v>0</v>
      </c>
      <c r="F14" s="563">
        <v>88200000</v>
      </c>
    </row>
    <row r="15" spans="1:6" ht="13.8" customHeight="1" x14ac:dyDescent="0.25">
      <c r="A15" s="554" t="s">
        <v>191</v>
      </c>
      <c r="B15" s="564">
        <v>4200500000</v>
      </c>
      <c r="C15" s="533">
        <v>4612500000</v>
      </c>
      <c r="D15" s="565"/>
      <c r="E15" s="566">
        <v>0</v>
      </c>
      <c r="F15" s="563">
        <v>4593900000</v>
      </c>
    </row>
    <row r="16" spans="1:6" ht="13.8" customHeight="1" x14ac:dyDescent="0.25">
      <c r="A16" s="554" t="s">
        <v>192</v>
      </c>
      <c r="B16" s="564">
        <v>3055200000</v>
      </c>
      <c r="C16" s="533">
        <v>3181100000</v>
      </c>
      <c r="D16" s="568"/>
      <c r="E16" s="566">
        <v>0</v>
      </c>
      <c r="F16" s="563">
        <v>3098100000</v>
      </c>
    </row>
    <row r="17" spans="1:6" ht="13.8" customHeight="1" x14ac:dyDescent="0.25">
      <c r="A17" s="554" t="s">
        <v>193</v>
      </c>
      <c r="B17" s="564">
        <v>3204700000</v>
      </c>
      <c r="C17" s="533">
        <v>3293000000</v>
      </c>
      <c r="D17" s="565"/>
      <c r="E17" s="569"/>
      <c r="F17" s="563">
        <v>3219600000</v>
      </c>
    </row>
    <row r="18" spans="1:6" ht="13.8" customHeight="1" x14ac:dyDescent="0.25">
      <c r="A18" s="652" t="s">
        <v>194</v>
      </c>
      <c r="B18" s="572">
        <v>0</v>
      </c>
      <c r="C18" s="573">
        <v>0</v>
      </c>
      <c r="D18" s="571"/>
      <c r="E18" s="574"/>
      <c r="F18" s="575">
        <v>2229100000</v>
      </c>
    </row>
    <row r="19" spans="1:6" ht="13.8" customHeight="1" x14ac:dyDescent="0.25">
      <c r="A19" s="652" t="s">
        <v>195</v>
      </c>
      <c r="B19" s="564">
        <v>12597500000</v>
      </c>
      <c r="C19" s="533">
        <v>13454500000</v>
      </c>
      <c r="D19" s="565"/>
      <c r="E19" s="562">
        <v>0</v>
      </c>
      <c r="F19" s="563">
        <v>20549600000</v>
      </c>
    </row>
    <row r="20" spans="1:6" ht="13.8" customHeight="1" x14ac:dyDescent="0.25">
      <c r="A20" s="653"/>
      <c r="B20" s="570"/>
      <c r="C20" s="576"/>
      <c r="D20" s="576"/>
      <c r="E20" s="577"/>
      <c r="F20" s="578"/>
    </row>
    <row r="21" spans="1:6" ht="13.8" customHeight="1" x14ac:dyDescent="0.25">
      <c r="A21" s="652" t="s">
        <v>196</v>
      </c>
      <c r="B21" s="567"/>
      <c r="C21" s="561"/>
      <c r="D21" s="561"/>
      <c r="E21" s="577"/>
      <c r="F21" s="578"/>
    </row>
    <row r="22" spans="1:6" ht="13.8" customHeight="1" x14ac:dyDescent="0.25">
      <c r="A22" s="554" t="s">
        <v>197</v>
      </c>
      <c r="B22" s="564">
        <v>2111400000</v>
      </c>
      <c r="C22" s="533">
        <v>1852700000</v>
      </c>
      <c r="D22" s="565"/>
      <c r="E22" s="562">
        <v>0</v>
      </c>
      <c r="F22" s="563">
        <v>2005400000</v>
      </c>
    </row>
    <row r="23" spans="1:6" ht="13.8" customHeight="1" x14ac:dyDescent="0.25">
      <c r="A23" s="554" t="s">
        <v>198</v>
      </c>
      <c r="B23" s="564">
        <v>10497400000</v>
      </c>
      <c r="C23" s="533">
        <v>10406700000</v>
      </c>
      <c r="D23" s="565"/>
      <c r="E23" s="577"/>
      <c r="F23" s="563">
        <v>2434600000</v>
      </c>
    </row>
    <row r="24" spans="1:6" ht="13.8" customHeight="1" x14ac:dyDescent="0.25">
      <c r="A24" s="554" t="s">
        <v>199</v>
      </c>
      <c r="B24" s="564">
        <v>5020500000</v>
      </c>
      <c r="C24" s="533">
        <v>5105000000</v>
      </c>
      <c r="D24" s="565"/>
      <c r="E24" s="562">
        <f>E27-E22-E23-E25</f>
        <v>0</v>
      </c>
      <c r="F24" s="563">
        <v>4438600000</v>
      </c>
    </row>
    <row r="25" spans="1:6" ht="16.2" customHeight="1" x14ac:dyDescent="0.25">
      <c r="A25" s="554" t="s">
        <v>200</v>
      </c>
      <c r="B25" s="564">
        <v>7780000000</v>
      </c>
      <c r="C25" s="533">
        <v>7847500000</v>
      </c>
      <c r="D25" s="565"/>
      <c r="E25" s="562">
        <v>0</v>
      </c>
      <c r="F25" s="563">
        <v>7996100000</v>
      </c>
    </row>
    <row r="26" spans="1:6" ht="18.75" customHeight="1" x14ac:dyDescent="0.25">
      <c r="A26" s="652" t="s">
        <v>201</v>
      </c>
      <c r="B26" s="579">
        <v>0</v>
      </c>
      <c r="C26" s="580">
        <v>0</v>
      </c>
      <c r="D26" s="576"/>
      <c r="E26" s="581"/>
      <c r="F26" s="575">
        <v>6484100000</v>
      </c>
    </row>
    <row r="27" spans="1:6" ht="13.8" customHeight="1" x14ac:dyDescent="0.25">
      <c r="A27" s="652" t="s">
        <v>195</v>
      </c>
      <c r="B27" s="579">
        <v>25409300000</v>
      </c>
      <c r="C27" s="580">
        <v>25211900000</v>
      </c>
      <c r="D27" s="576"/>
      <c r="E27" s="582">
        <f>E29-E19</f>
        <v>0</v>
      </c>
      <c r="F27" s="575">
        <v>23358800000</v>
      </c>
    </row>
    <row r="28" spans="1:6" ht="13.8" customHeight="1" x14ac:dyDescent="0.25">
      <c r="A28" s="653"/>
      <c r="B28" s="567"/>
      <c r="C28" s="561"/>
      <c r="D28" s="561"/>
      <c r="E28" s="577"/>
      <c r="F28" s="553"/>
    </row>
    <row r="29" spans="1:6" ht="13.8" customHeight="1" thickBot="1" x14ac:dyDescent="0.3">
      <c r="A29" s="651" t="s">
        <v>72</v>
      </c>
      <c r="B29" s="583">
        <v>38006800000</v>
      </c>
      <c r="C29" s="584">
        <v>38666400000</v>
      </c>
      <c r="D29" s="585"/>
      <c r="E29" s="586">
        <v>0</v>
      </c>
      <c r="F29" s="587">
        <v>43908400000</v>
      </c>
    </row>
    <row r="30" spans="1:6" ht="13.8" customHeight="1" thickTop="1" x14ac:dyDescent="0.25">
      <c r="A30" s="653"/>
      <c r="B30" s="588"/>
      <c r="C30" s="24"/>
      <c r="D30" s="24"/>
      <c r="E30" s="589"/>
      <c r="F30" s="550"/>
    </row>
    <row r="31" spans="1:6" ht="13.8" customHeight="1" x14ac:dyDescent="0.25">
      <c r="A31" s="651" t="s">
        <v>202</v>
      </c>
      <c r="B31" s="590"/>
      <c r="C31" s="659"/>
      <c r="D31" s="659"/>
      <c r="E31" s="591"/>
      <c r="F31" s="553"/>
    </row>
    <row r="32" spans="1:6" ht="13.8" customHeight="1" x14ac:dyDescent="0.25">
      <c r="A32" s="554" t="s">
        <v>203</v>
      </c>
      <c r="B32" s="555">
        <v>2354900000</v>
      </c>
      <c r="C32" s="177">
        <v>2068600000</v>
      </c>
      <c r="D32" s="556"/>
      <c r="E32" s="557">
        <v>0</v>
      </c>
      <c r="F32" s="558">
        <v>1102200000</v>
      </c>
    </row>
    <row r="33" spans="1:6" ht="13.8" customHeight="1" x14ac:dyDescent="0.25">
      <c r="A33" s="554" t="s">
        <v>204</v>
      </c>
      <c r="B33" s="564">
        <v>1168100000</v>
      </c>
      <c r="C33" s="533">
        <v>1198900000</v>
      </c>
      <c r="D33" s="565"/>
      <c r="E33" s="562">
        <v>0</v>
      </c>
      <c r="F33" s="563">
        <v>1207100000</v>
      </c>
    </row>
    <row r="34" spans="1:6" ht="13.8" customHeight="1" x14ac:dyDescent="0.25">
      <c r="A34" s="554" t="s">
        <v>205</v>
      </c>
      <c r="B34" s="564">
        <v>7713100000</v>
      </c>
      <c r="C34" s="533">
        <v>8587900000</v>
      </c>
      <c r="D34" s="565"/>
      <c r="E34" s="577"/>
      <c r="F34" s="563">
        <v>8886000000</v>
      </c>
    </row>
    <row r="35" spans="1:6" ht="13.8" customHeight="1" x14ac:dyDescent="0.25">
      <c r="A35" s="554" t="s">
        <v>206</v>
      </c>
      <c r="B35" s="559">
        <v>0</v>
      </c>
      <c r="C35" s="560">
        <v>0</v>
      </c>
      <c r="D35" s="561"/>
      <c r="E35" s="577"/>
      <c r="F35" s="563">
        <v>692800000</v>
      </c>
    </row>
    <row r="36" spans="1:6" ht="13.8" customHeight="1" x14ac:dyDescent="0.25">
      <c r="A36" s="592"/>
      <c r="B36" s="567"/>
      <c r="C36" s="561"/>
      <c r="D36" s="561"/>
      <c r="E36" s="577"/>
      <c r="F36" s="578"/>
    </row>
    <row r="37" spans="1:6" ht="13.8" customHeight="1" x14ac:dyDescent="0.25">
      <c r="A37" s="554" t="s">
        <v>207</v>
      </c>
      <c r="B37" s="564">
        <v>13610200000</v>
      </c>
      <c r="C37" s="533">
        <v>13717600000</v>
      </c>
      <c r="D37" s="565"/>
      <c r="E37" s="562">
        <v>0</v>
      </c>
      <c r="F37" s="563">
        <v>9196400000</v>
      </c>
    </row>
    <row r="38" spans="1:6" ht="13.8" customHeight="1" x14ac:dyDescent="0.25">
      <c r="A38" s="554" t="s">
        <v>208</v>
      </c>
      <c r="B38" s="564">
        <v>10595500000</v>
      </c>
      <c r="C38" s="533">
        <v>10236100000</v>
      </c>
      <c r="D38" s="565"/>
      <c r="E38" s="577"/>
      <c r="F38" s="563">
        <v>9172500000</v>
      </c>
    </row>
    <row r="39" spans="1:6" ht="13.8" customHeight="1" x14ac:dyDescent="0.25">
      <c r="A39" s="554" t="s">
        <v>209</v>
      </c>
      <c r="B39" s="564">
        <v>0</v>
      </c>
      <c r="C39" s="533">
        <v>0</v>
      </c>
      <c r="D39" s="565"/>
      <c r="E39" s="577"/>
      <c r="F39" s="563">
        <v>2742300000</v>
      </c>
    </row>
    <row r="40" spans="1:6" ht="13.8" customHeight="1" x14ac:dyDescent="0.25">
      <c r="A40" s="554" t="s">
        <v>210</v>
      </c>
      <c r="B40" s="572">
        <v>2565000000</v>
      </c>
      <c r="C40" s="573">
        <v>2857300000</v>
      </c>
      <c r="D40" s="571"/>
      <c r="E40" s="593">
        <v>0</v>
      </c>
      <c r="F40" s="575">
        <v>10909100000</v>
      </c>
    </row>
    <row r="41" spans="1:6" ht="13.8" customHeight="1" x14ac:dyDescent="0.25">
      <c r="A41" s="653"/>
      <c r="B41" s="590"/>
      <c r="C41" s="659"/>
      <c r="D41" s="659"/>
      <c r="E41" s="591"/>
      <c r="F41" s="553"/>
    </row>
    <row r="42" spans="1:6" ht="13.8" customHeight="1" thickBot="1" x14ac:dyDescent="0.3">
      <c r="A42" s="651" t="s">
        <v>72</v>
      </c>
      <c r="B42" s="583">
        <v>38006800000</v>
      </c>
      <c r="C42" s="584">
        <v>38666400000</v>
      </c>
      <c r="D42" s="585"/>
      <c r="E42" s="586">
        <v>0</v>
      </c>
      <c r="F42" s="587">
        <v>43908400000</v>
      </c>
    </row>
    <row r="43" spans="1:6" ht="13.8" customHeight="1" thickTop="1" x14ac:dyDescent="0.25">
      <c r="A43" s="653"/>
      <c r="B43" s="152"/>
      <c r="C43" s="152"/>
      <c r="D43" s="22"/>
      <c r="E43" s="22"/>
      <c r="F43" s="24"/>
    </row>
    <row r="44" spans="1:6" ht="13.8" customHeight="1" x14ac:dyDescent="0.25">
      <c r="A44" s="663"/>
      <c r="B44" s="663"/>
      <c r="C44" s="663"/>
      <c r="D44" s="663"/>
      <c r="E44" s="663"/>
      <c r="F44" s="663"/>
    </row>
    <row r="45" spans="1:6" ht="13.8" customHeight="1" x14ac:dyDescent="0.25">
      <c r="A45" s="677" t="s">
        <v>38</v>
      </c>
      <c r="B45" s="670"/>
      <c r="C45" s="794"/>
      <c r="D45" s="794"/>
      <c r="E45" s="794"/>
      <c r="F45" s="708"/>
    </row>
    <row r="46" spans="1:6" ht="13.8" customHeight="1" x14ac:dyDescent="0.25">
      <c r="A46" s="661"/>
      <c r="B46" s="653"/>
      <c r="C46" s="653"/>
      <c r="D46" s="653"/>
      <c r="E46" s="653"/>
      <c r="F46" s="653"/>
    </row>
    <row r="47" spans="1:6" ht="18.75" customHeight="1" x14ac:dyDescent="0.25">
      <c r="A47" s="658" t="s">
        <v>211</v>
      </c>
      <c r="B47" s="660"/>
      <c r="C47" s="660"/>
      <c r="D47" s="660"/>
      <c r="E47" s="660"/>
      <c r="F47" s="660"/>
    </row>
    <row r="48" spans="1:6" ht="13.8" customHeight="1" x14ac:dyDescent="0.25">
      <c r="A48" s="653"/>
      <c r="B48" s="653"/>
      <c r="C48" s="653"/>
      <c r="D48" s="653"/>
      <c r="E48" s="653"/>
      <c r="F48" s="659"/>
    </row>
    <row r="49" spans="1:6" ht="18.75" customHeight="1" x14ac:dyDescent="0.25">
      <c r="A49" s="653"/>
      <c r="B49" s="653"/>
      <c r="C49" s="653"/>
      <c r="D49" s="653"/>
      <c r="E49" s="653"/>
      <c r="F49" s="659"/>
    </row>
    <row r="50" spans="1:6" ht="18.75" customHeight="1" x14ac:dyDescent="0.25">
      <c r="A50" s="653"/>
      <c r="B50" s="653"/>
      <c r="C50" s="653"/>
      <c r="D50" s="653"/>
      <c r="E50" s="653"/>
      <c r="F50" s="659"/>
    </row>
    <row r="51" spans="1:6" ht="18.75" customHeight="1" x14ac:dyDescent="0.25">
      <c r="A51" s="653"/>
      <c r="B51" s="653"/>
      <c r="C51" s="653"/>
      <c r="D51" s="653"/>
      <c r="E51" s="653"/>
      <c r="F51" s="659"/>
    </row>
    <row r="52" spans="1:6" ht="18.75" customHeight="1" x14ac:dyDescent="0.25">
      <c r="A52" s="653"/>
      <c r="B52" s="653"/>
      <c r="C52" s="653"/>
      <c r="D52" s="653"/>
      <c r="E52" s="653"/>
      <c r="F52" s="659"/>
    </row>
    <row r="53" spans="1:6" ht="18.75" customHeight="1" x14ac:dyDescent="0.25">
      <c r="A53" s="653"/>
      <c r="B53" s="653"/>
      <c r="C53" s="653"/>
      <c r="D53" s="653"/>
      <c r="E53" s="653"/>
      <c r="F53" s="659"/>
    </row>
    <row r="54" spans="1:6" ht="18.75" customHeight="1" x14ac:dyDescent="0.25">
      <c r="A54" s="653"/>
      <c r="B54" s="653"/>
      <c r="C54" s="653"/>
      <c r="D54" s="653"/>
      <c r="E54" s="653"/>
      <c r="F54" s="659"/>
    </row>
    <row r="55" spans="1:6" ht="18.75" customHeight="1" x14ac:dyDescent="0.25">
      <c r="A55" s="653"/>
      <c r="B55" s="653"/>
      <c r="C55" s="653"/>
      <c r="D55" s="653"/>
      <c r="E55" s="653"/>
      <c r="F55" s="659"/>
    </row>
    <row r="56" spans="1:6" ht="18.75" customHeight="1" x14ac:dyDescent="0.25">
      <c r="A56" s="653"/>
      <c r="B56" s="653"/>
      <c r="C56" s="653"/>
      <c r="D56" s="653"/>
      <c r="E56" s="653"/>
      <c r="F56" s="659"/>
    </row>
    <row r="57" spans="1:6" ht="18.75" customHeight="1" x14ac:dyDescent="0.25">
      <c r="A57" s="653"/>
      <c r="B57" s="653"/>
      <c r="C57" s="653"/>
      <c r="D57" s="653"/>
      <c r="E57" s="653"/>
      <c r="F57" s="659"/>
    </row>
    <row r="58" spans="1:6" ht="18.75" customHeight="1" x14ac:dyDescent="0.25">
      <c r="A58" s="653"/>
      <c r="B58" s="653"/>
      <c r="C58" s="653"/>
      <c r="D58" s="653"/>
      <c r="E58" s="653"/>
      <c r="F58" s="659"/>
    </row>
    <row r="59" spans="1:6" ht="18.75" customHeight="1" x14ac:dyDescent="0.25">
      <c r="A59" s="653"/>
      <c r="B59" s="653"/>
      <c r="C59" s="653"/>
      <c r="D59" s="653"/>
      <c r="E59" s="653"/>
      <c r="F59" s="659"/>
    </row>
    <row r="60" spans="1:6" ht="18.75" customHeight="1" x14ac:dyDescent="0.25">
      <c r="A60" s="653"/>
      <c r="B60" s="653"/>
      <c r="C60" s="653"/>
      <c r="D60" s="653"/>
      <c r="E60" s="653"/>
      <c r="F60" s="659"/>
    </row>
    <row r="61" spans="1:6" ht="18.75" customHeight="1" x14ac:dyDescent="0.25">
      <c r="A61" s="653"/>
      <c r="B61" s="653"/>
      <c r="C61" s="653"/>
      <c r="D61" s="653"/>
      <c r="E61" s="653"/>
      <c r="F61" s="659"/>
    </row>
    <row r="62" spans="1:6" ht="18.75" customHeight="1" x14ac:dyDescent="0.25">
      <c r="A62" s="653"/>
      <c r="B62" s="653"/>
      <c r="C62" s="653"/>
      <c r="D62" s="653"/>
      <c r="E62" s="653"/>
      <c r="F62" s="659"/>
    </row>
    <row r="63" spans="1:6" ht="18.75" customHeight="1" x14ac:dyDescent="0.25">
      <c r="A63" s="653"/>
      <c r="B63" s="653"/>
      <c r="C63" s="653"/>
      <c r="D63" s="653"/>
      <c r="E63" s="653"/>
      <c r="F63" s="659"/>
    </row>
    <row r="64" spans="1:6" ht="18.75" customHeight="1" x14ac:dyDescent="0.25">
      <c r="A64" s="653"/>
      <c r="B64" s="653"/>
      <c r="C64" s="653"/>
      <c r="D64" s="653"/>
      <c r="E64" s="653"/>
      <c r="F64" s="659"/>
    </row>
    <row r="65" spans="1:6" ht="18.75" customHeight="1" x14ac:dyDescent="0.25">
      <c r="A65" s="653"/>
      <c r="B65" s="653"/>
      <c r="C65" s="653"/>
      <c r="D65" s="653"/>
      <c r="E65" s="653"/>
      <c r="F65" s="659"/>
    </row>
    <row r="66" spans="1:6" ht="18.75" customHeight="1" x14ac:dyDescent="0.25">
      <c r="A66" s="653"/>
      <c r="B66" s="653"/>
      <c r="C66" s="653"/>
      <c r="D66" s="653"/>
      <c r="E66" s="653"/>
      <c r="F66" s="659"/>
    </row>
    <row r="67" spans="1:6" ht="18.75" customHeight="1" x14ac:dyDescent="0.25">
      <c r="A67" s="653"/>
      <c r="B67" s="653"/>
      <c r="C67" s="653"/>
      <c r="D67" s="653"/>
      <c r="E67" s="653"/>
      <c r="F67" s="659"/>
    </row>
    <row r="68" spans="1:6" ht="18.75" customHeight="1" x14ac:dyDescent="0.25">
      <c r="A68" s="653"/>
      <c r="B68" s="653"/>
      <c r="C68" s="653"/>
      <c r="D68" s="653"/>
      <c r="E68" s="653"/>
      <c r="F68" s="659"/>
    </row>
    <row r="69" spans="1:6" ht="18.75" customHeight="1" x14ac:dyDescent="0.25">
      <c r="A69" s="653"/>
      <c r="B69" s="653"/>
      <c r="C69" s="653"/>
      <c r="D69" s="653"/>
      <c r="E69" s="653"/>
      <c r="F69" s="659"/>
    </row>
    <row r="70" spans="1:6" ht="18.75" customHeight="1" x14ac:dyDescent="0.25">
      <c r="A70" s="653"/>
      <c r="B70" s="653"/>
      <c r="C70" s="653"/>
      <c r="D70" s="653"/>
      <c r="E70" s="653"/>
      <c r="F70" s="659"/>
    </row>
    <row r="71" spans="1:6" ht="18.75" customHeight="1" x14ac:dyDescent="0.25">
      <c r="A71" s="653"/>
      <c r="B71" s="653"/>
      <c r="C71" s="653"/>
      <c r="D71" s="653"/>
      <c r="E71" s="653"/>
      <c r="F71" s="659"/>
    </row>
    <row r="72" spans="1:6" ht="18.75" customHeight="1" x14ac:dyDescent="0.25">
      <c r="A72" s="653"/>
      <c r="B72" s="653"/>
      <c r="C72" s="653"/>
      <c r="D72" s="653"/>
      <c r="E72" s="653"/>
      <c r="F72" s="659"/>
    </row>
    <row r="73" spans="1:6" ht="18.75" customHeight="1" x14ac:dyDescent="0.25">
      <c r="A73" s="653"/>
      <c r="B73" s="653"/>
      <c r="C73" s="653"/>
      <c r="D73" s="653"/>
      <c r="E73" s="653"/>
      <c r="F73" s="659"/>
    </row>
    <row r="74" spans="1:6" ht="18.75" customHeight="1" x14ac:dyDescent="0.25">
      <c r="A74" s="653"/>
      <c r="B74" s="653"/>
      <c r="C74" s="653"/>
      <c r="D74" s="653"/>
      <c r="E74" s="653"/>
      <c r="F74" s="659"/>
    </row>
    <row r="75" spans="1:6" ht="18.75" customHeight="1" x14ac:dyDescent="0.25">
      <c r="A75" s="653"/>
      <c r="B75" s="653"/>
      <c r="C75" s="653"/>
      <c r="D75" s="653"/>
      <c r="E75" s="653"/>
      <c r="F75" s="659"/>
    </row>
    <row r="76" spans="1:6" ht="18.75" customHeight="1" x14ac:dyDescent="0.25">
      <c r="A76" s="653"/>
      <c r="B76" s="653"/>
      <c r="C76" s="653"/>
      <c r="D76" s="653"/>
      <c r="E76" s="653"/>
      <c r="F76" s="659"/>
    </row>
    <row r="77" spans="1:6" ht="18.75" customHeight="1" x14ac:dyDescent="0.25">
      <c r="A77" s="653"/>
      <c r="B77" s="653"/>
      <c r="C77" s="653"/>
      <c r="D77" s="653"/>
      <c r="E77" s="653"/>
      <c r="F77" s="659"/>
    </row>
    <row r="78" spans="1:6" ht="18.75" customHeight="1" x14ac:dyDescent="0.25">
      <c r="A78" s="653"/>
      <c r="B78" s="653"/>
      <c r="C78" s="653"/>
      <c r="D78" s="653"/>
      <c r="E78" s="653"/>
      <c r="F78" s="659"/>
    </row>
    <row r="79" spans="1:6" ht="18.75" customHeight="1" x14ac:dyDescent="0.25">
      <c r="A79" s="653"/>
      <c r="B79" s="653"/>
      <c r="C79" s="653"/>
      <c r="D79" s="653"/>
      <c r="E79" s="653"/>
      <c r="F79" s="659"/>
    </row>
    <row r="80" spans="1:6" ht="18.75" customHeight="1" x14ac:dyDescent="0.25">
      <c r="A80" s="653"/>
      <c r="B80" s="653"/>
      <c r="C80" s="653"/>
      <c r="D80" s="653"/>
      <c r="E80" s="653"/>
      <c r="F80" s="659"/>
    </row>
    <row r="81" spans="1:6" ht="18.75" customHeight="1" x14ac:dyDescent="0.25">
      <c r="A81" s="653"/>
      <c r="B81" s="653"/>
      <c r="C81" s="653"/>
      <c r="D81" s="653"/>
      <c r="E81" s="653"/>
      <c r="F81" s="659"/>
    </row>
    <row r="82" spans="1:6" ht="18.75" customHeight="1" x14ac:dyDescent="0.25">
      <c r="A82" s="653"/>
      <c r="B82" s="653"/>
      <c r="C82" s="653"/>
      <c r="D82" s="653"/>
      <c r="E82" s="653"/>
      <c r="F82" s="659"/>
    </row>
    <row r="83" spans="1:6" ht="18.75" customHeight="1" x14ac:dyDescent="0.25">
      <c r="A83" s="653"/>
      <c r="B83" s="653"/>
      <c r="C83" s="653"/>
      <c r="D83" s="653"/>
      <c r="E83" s="653"/>
      <c r="F83" s="659"/>
    </row>
    <row r="84" spans="1:6" ht="18.75" customHeight="1" x14ac:dyDescent="0.25">
      <c r="A84" s="653"/>
      <c r="B84" s="653"/>
      <c r="C84" s="653"/>
      <c r="D84" s="653"/>
      <c r="E84" s="653"/>
      <c r="F84" s="659"/>
    </row>
    <row r="85" spans="1:6" ht="18.75" customHeight="1" x14ac:dyDescent="0.25">
      <c r="A85" s="653"/>
      <c r="B85" s="653"/>
      <c r="C85" s="653"/>
      <c r="D85" s="653"/>
      <c r="E85" s="653"/>
      <c r="F85" s="659"/>
    </row>
    <row r="86" spans="1:6" ht="18.75" customHeight="1" x14ac:dyDescent="0.25">
      <c r="A86" s="653"/>
      <c r="B86" s="653"/>
      <c r="C86" s="653"/>
      <c r="D86" s="653"/>
      <c r="E86" s="653"/>
      <c r="F86" s="659"/>
    </row>
    <row r="87" spans="1:6" ht="18.75" customHeight="1" x14ac:dyDescent="0.25">
      <c r="A87" s="653"/>
      <c r="B87" s="653"/>
      <c r="C87" s="653"/>
      <c r="D87" s="653"/>
      <c r="E87" s="653"/>
      <c r="F87" s="659"/>
    </row>
    <row r="88" spans="1:6" ht="18.75" customHeight="1" x14ac:dyDescent="0.25">
      <c r="A88" s="653"/>
      <c r="B88" s="653"/>
      <c r="C88" s="653"/>
      <c r="D88" s="653"/>
      <c r="E88" s="653"/>
      <c r="F88" s="659"/>
    </row>
    <row r="89" spans="1:6" ht="18.75" customHeight="1" x14ac:dyDescent="0.25">
      <c r="A89" s="653"/>
      <c r="B89" s="653"/>
      <c r="C89" s="653"/>
      <c r="D89" s="653"/>
      <c r="E89" s="653"/>
      <c r="F89" s="659"/>
    </row>
    <row r="90" spans="1:6" ht="18.75" customHeight="1" x14ac:dyDescent="0.25">
      <c r="A90" s="653"/>
      <c r="B90" s="653"/>
      <c r="C90" s="653"/>
      <c r="D90" s="653"/>
      <c r="E90" s="653"/>
      <c r="F90" s="659"/>
    </row>
    <row r="91" spans="1:6" ht="18.75" customHeight="1" x14ac:dyDescent="0.25">
      <c r="A91" s="653"/>
      <c r="B91" s="653"/>
      <c r="C91" s="653"/>
      <c r="D91" s="653"/>
      <c r="E91" s="653"/>
      <c r="F91" s="659"/>
    </row>
    <row r="92" spans="1:6" ht="18.75" customHeight="1" x14ac:dyDescent="0.25">
      <c r="A92" s="653"/>
      <c r="B92" s="653"/>
      <c r="C92" s="653"/>
      <c r="D92" s="653"/>
      <c r="E92" s="653"/>
      <c r="F92" s="659"/>
    </row>
    <row r="93" spans="1:6" ht="18.75" customHeight="1" x14ac:dyDescent="0.25">
      <c r="A93" s="653"/>
      <c r="B93" s="653"/>
      <c r="C93" s="653"/>
      <c r="D93" s="653"/>
      <c r="E93" s="653"/>
      <c r="F93" s="659"/>
    </row>
    <row r="94" spans="1:6" ht="18.75" customHeight="1" x14ac:dyDescent="0.25">
      <c r="A94" s="653"/>
      <c r="B94" s="653"/>
      <c r="C94" s="653"/>
      <c r="D94" s="653"/>
      <c r="E94" s="653"/>
      <c r="F94" s="659"/>
    </row>
    <row r="95" spans="1:6" ht="18.75" customHeight="1" x14ac:dyDescent="0.25">
      <c r="A95" s="653"/>
      <c r="B95" s="653"/>
      <c r="C95" s="653"/>
      <c r="D95" s="653"/>
      <c r="E95" s="653"/>
      <c r="F95" s="659"/>
    </row>
    <row r="96" spans="1:6" ht="18.75" customHeight="1" x14ac:dyDescent="0.25">
      <c r="A96" s="653"/>
      <c r="B96" s="653"/>
      <c r="C96" s="653"/>
      <c r="D96" s="653"/>
      <c r="E96" s="653"/>
      <c r="F96" s="659"/>
    </row>
    <row r="97" spans="1:6" ht="18.75" customHeight="1" x14ac:dyDescent="0.25">
      <c r="A97" s="653"/>
      <c r="B97" s="653"/>
      <c r="C97" s="653"/>
      <c r="D97" s="653"/>
      <c r="E97" s="653"/>
      <c r="F97" s="659"/>
    </row>
    <row r="98" spans="1:6" ht="18.75" customHeight="1" x14ac:dyDescent="0.25">
      <c r="A98" s="653"/>
      <c r="B98" s="653"/>
      <c r="C98" s="653"/>
      <c r="D98" s="653"/>
      <c r="E98" s="653"/>
      <c r="F98" s="659"/>
    </row>
    <row r="99" spans="1:6" ht="18.75" customHeight="1" x14ac:dyDescent="0.25">
      <c r="A99" s="653"/>
      <c r="B99" s="653"/>
      <c r="C99" s="653"/>
      <c r="D99" s="653"/>
      <c r="E99" s="653"/>
      <c r="F99" s="659"/>
    </row>
    <row r="100" spans="1:6" ht="18.75" customHeight="1" x14ac:dyDescent="0.25">
      <c r="A100" s="653"/>
      <c r="B100" s="653"/>
      <c r="C100" s="653"/>
      <c r="D100" s="653"/>
      <c r="E100" s="653"/>
      <c r="F100" s="659"/>
    </row>
    <row r="101" spans="1:6" ht="18.75" customHeight="1" x14ac:dyDescent="0.25">
      <c r="A101" s="653"/>
      <c r="B101" s="653"/>
      <c r="C101" s="653"/>
      <c r="D101" s="653"/>
      <c r="E101" s="653"/>
      <c r="F101" s="659"/>
    </row>
    <row r="102" spans="1:6" ht="18.75" customHeight="1" x14ac:dyDescent="0.25">
      <c r="A102" s="653"/>
      <c r="B102" s="653"/>
      <c r="C102" s="653"/>
      <c r="D102" s="653"/>
      <c r="E102" s="653"/>
      <c r="F102" s="659"/>
    </row>
    <row r="103" spans="1:6" ht="18.75" customHeight="1" x14ac:dyDescent="0.25">
      <c r="A103" s="653"/>
      <c r="B103" s="653"/>
      <c r="C103" s="653"/>
      <c r="D103" s="653"/>
      <c r="E103" s="653"/>
      <c r="F103" s="659"/>
    </row>
    <row r="104" spans="1:6" ht="18.75" customHeight="1" x14ac:dyDescent="0.25">
      <c r="A104" s="653"/>
      <c r="B104" s="653"/>
      <c r="C104" s="653"/>
      <c r="D104" s="653"/>
      <c r="E104" s="653"/>
      <c r="F104" s="659"/>
    </row>
    <row r="105" spans="1:6" ht="18.75" customHeight="1" x14ac:dyDescent="0.25">
      <c r="A105" s="653"/>
      <c r="B105" s="653"/>
      <c r="C105" s="653"/>
      <c r="D105" s="653"/>
      <c r="E105" s="653"/>
      <c r="F105" s="659"/>
    </row>
    <row r="106" spans="1:6" ht="18.75" customHeight="1" x14ac:dyDescent="0.25">
      <c r="A106" s="653"/>
      <c r="B106" s="653"/>
      <c r="C106" s="653"/>
      <c r="D106" s="653"/>
      <c r="E106" s="653"/>
      <c r="F106" s="659"/>
    </row>
    <row r="107" spans="1:6" ht="18.75" customHeight="1" x14ac:dyDescent="0.25">
      <c r="A107" s="653"/>
      <c r="B107" s="653"/>
      <c r="C107" s="653"/>
      <c r="D107" s="653"/>
      <c r="E107" s="653"/>
      <c r="F107" s="659"/>
    </row>
    <row r="108" spans="1:6" ht="18.75" customHeight="1" x14ac:dyDescent="0.25">
      <c r="A108" s="653"/>
      <c r="B108" s="653"/>
      <c r="C108" s="653"/>
      <c r="D108" s="653"/>
      <c r="E108" s="653"/>
      <c r="F108" s="659"/>
    </row>
    <row r="109" spans="1:6" ht="18.75" customHeight="1" x14ac:dyDescent="0.25">
      <c r="A109" s="653"/>
      <c r="B109" s="653"/>
      <c r="C109" s="653"/>
      <c r="D109" s="653"/>
      <c r="E109" s="653"/>
      <c r="F109" s="659"/>
    </row>
    <row r="110" spans="1:6" ht="18.75" customHeight="1" x14ac:dyDescent="0.25">
      <c r="A110" s="653"/>
      <c r="B110" s="653"/>
      <c r="C110" s="653"/>
      <c r="D110" s="653"/>
      <c r="E110" s="653"/>
      <c r="F110" s="659"/>
    </row>
    <row r="111" spans="1:6" ht="18.75" customHeight="1" x14ac:dyDescent="0.25">
      <c r="A111" s="653"/>
      <c r="B111" s="653"/>
      <c r="C111" s="653"/>
      <c r="D111" s="653"/>
      <c r="E111" s="653"/>
      <c r="F111" s="659"/>
    </row>
    <row r="112" spans="1:6" ht="18.75" customHeight="1" x14ac:dyDescent="0.25">
      <c r="A112" s="653"/>
      <c r="B112" s="653"/>
      <c r="C112" s="653"/>
      <c r="D112" s="653"/>
      <c r="E112" s="653"/>
      <c r="F112" s="659"/>
    </row>
    <row r="113" spans="1:6" ht="18.75" customHeight="1" x14ac:dyDescent="0.25">
      <c r="A113" s="653"/>
      <c r="B113" s="653"/>
      <c r="C113" s="653"/>
      <c r="D113" s="653"/>
      <c r="E113" s="653"/>
      <c r="F113" s="659"/>
    </row>
    <row r="114" spans="1:6" ht="18.75" customHeight="1" x14ac:dyDescent="0.25">
      <c r="A114" s="653"/>
      <c r="B114" s="653"/>
      <c r="C114" s="653"/>
      <c r="D114" s="653"/>
      <c r="E114" s="653"/>
      <c r="F114" s="659"/>
    </row>
    <row r="115" spans="1:6" ht="18.75" customHeight="1" x14ac:dyDescent="0.25">
      <c r="A115" s="653"/>
      <c r="B115" s="653"/>
      <c r="C115" s="653"/>
      <c r="D115" s="653"/>
      <c r="E115" s="653"/>
      <c r="F115" s="659"/>
    </row>
    <row r="116" spans="1:6" ht="18.75" customHeight="1" x14ac:dyDescent="0.25">
      <c r="A116" s="653"/>
      <c r="B116" s="653"/>
      <c r="C116" s="653"/>
      <c r="D116" s="653"/>
      <c r="E116" s="653"/>
      <c r="F116" s="659"/>
    </row>
    <row r="117" spans="1:6" ht="18.75" customHeight="1" x14ac:dyDescent="0.25">
      <c r="A117" s="653"/>
      <c r="B117" s="653"/>
      <c r="C117" s="653"/>
      <c r="D117" s="653"/>
      <c r="E117" s="653"/>
      <c r="F117" s="659"/>
    </row>
    <row r="118" spans="1:6" ht="18.75" customHeight="1" x14ac:dyDescent="0.25">
      <c r="A118" s="653"/>
      <c r="B118" s="653"/>
      <c r="C118" s="653"/>
      <c r="D118" s="653"/>
      <c r="E118" s="653"/>
      <c r="F118" s="659"/>
    </row>
    <row r="119" spans="1:6" ht="18.75" customHeight="1" x14ac:dyDescent="0.25">
      <c r="A119" s="653"/>
      <c r="B119" s="653"/>
      <c r="C119" s="653"/>
      <c r="D119" s="653"/>
      <c r="E119" s="653"/>
      <c r="F119" s="659"/>
    </row>
    <row r="120" spans="1:6" ht="18.75" customHeight="1" x14ac:dyDescent="0.25">
      <c r="A120" s="653"/>
      <c r="B120" s="653"/>
      <c r="C120" s="653"/>
      <c r="D120" s="653"/>
      <c r="E120" s="653"/>
      <c r="F120" s="659"/>
    </row>
    <row r="121" spans="1:6" ht="18.75" customHeight="1" x14ac:dyDescent="0.25">
      <c r="A121" s="653"/>
      <c r="B121" s="653"/>
      <c r="C121" s="653"/>
      <c r="D121" s="653"/>
      <c r="E121" s="653"/>
      <c r="F121" s="659"/>
    </row>
    <row r="122" spans="1:6" ht="18.75" customHeight="1" x14ac:dyDescent="0.25">
      <c r="A122" s="653"/>
      <c r="B122" s="653"/>
      <c r="C122" s="653"/>
      <c r="D122" s="653"/>
      <c r="E122" s="653"/>
      <c r="F122" s="659"/>
    </row>
    <row r="123" spans="1:6" ht="18.75" customHeight="1" x14ac:dyDescent="0.25">
      <c r="A123" s="653"/>
      <c r="B123" s="653"/>
      <c r="C123" s="653"/>
      <c r="D123" s="653"/>
      <c r="E123" s="653"/>
      <c r="F123" s="659"/>
    </row>
    <row r="124" spans="1:6" ht="18.75" customHeight="1" x14ac:dyDescent="0.25">
      <c r="A124" s="660"/>
      <c r="B124" s="660"/>
      <c r="C124" s="660"/>
      <c r="D124" s="660"/>
      <c r="E124" s="660"/>
      <c r="F124" s="654"/>
    </row>
  </sheetData>
  <mergeCells count="7">
    <mergeCell ref="A45:F45"/>
    <mergeCell ref="A2:F2"/>
    <mergeCell ref="A3:F3"/>
    <mergeCell ref="A6:B6"/>
    <mergeCell ref="A7:B7"/>
    <mergeCell ref="B8:E8"/>
    <mergeCell ref="B9:E9"/>
  </mergeCells>
  <pageMargins left="0.7" right="0.7" top="0.75" bottom="0.75" header="0.3" footer="0.3"/>
  <pageSetup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5"/>
  <sheetViews>
    <sheetView workbookViewId="0"/>
  </sheetViews>
  <sheetFormatPr defaultColWidth="21.44140625" defaultRowHeight="13.2" x14ac:dyDescent="0.25"/>
  <cols>
    <col min="1" max="1" width="5.77734375" customWidth="1"/>
    <col min="2" max="2" width="36.88671875" customWidth="1"/>
    <col min="3" max="3" width="3.77734375" customWidth="1"/>
    <col min="4" max="6" width="13.77734375" customWidth="1"/>
    <col min="7" max="7" width="9.33203125" customWidth="1"/>
    <col min="8" max="10" width="13.77734375" customWidth="1"/>
    <col min="12" max="14" width="13.77734375" customWidth="1"/>
    <col min="15" max="15" width="9.33203125" customWidth="1"/>
    <col min="16" max="18" width="13.77734375" customWidth="1"/>
    <col min="19" max="20" width="12.88671875" customWidth="1"/>
  </cols>
  <sheetData>
    <row r="1" spans="1:20" ht="12.45" customHeight="1" x14ac:dyDescent="0.3">
      <c r="A1" s="1"/>
      <c r="B1" s="1"/>
      <c r="C1" s="1"/>
      <c r="D1" s="132"/>
      <c r="E1" s="133"/>
      <c r="F1" s="133"/>
      <c r="G1" s="134"/>
      <c r="H1" s="134"/>
      <c r="I1" s="134"/>
      <c r="J1" s="134"/>
      <c r="K1" s="134"/>
      <c r="L1" s="134"/>
      <c r="M1" s="134"/>
      <c r="N1" s="1"/>
      <c r="O1" s="1"/>
      <c r="P1" s="1"/>
      <c r="Q1" s="1"/>
      <c r="R1" s="1"/>
      <c r="S1" s="6" t="s">
        <v>0</v>
      </c>
      <c r="T1" s="1"/>
    </row>
    <row r="2" spans="1:20" ht="18.75" customHeight="1" x14ac:dyDescent="0.3">
      <c r="A2" s="682" t="s">
        <v>1</v>
      </c>
      <c r="B2" s="675"/>
      <c r="C2" s="675"/>
      <c r="D2" s="675"/>
      <c r="E2" s="675"/>
      <c r="F2" s="675"/>
      <c r="G2" s="675"/>
      <c r="H2" s="675"/>
      <c r="I2" s="675"/>
      <c r="J2" s="675"/>
      <c r="K2" s="675"/>
      <c r="L2" s="675"/>
      <c r="M2" s="675"/>
      <c r="N2" s="675"/>
      <c r="O2" s="675"/>
      <c r="P2" s="675"/>
      <c r="Q2" s="675"/>
      <c r="R2" s="708"/>
      <c r="S2" s="708"/>
      <c r="T2" s="8"/>
    </row>
    <row r="3" spans="1:20" ht="18.75" customHeight="1" x14ac:dyDescent="0.3">
      <c r="A3" s="685" t="s">
        <v>40</v>
      </c>
      <c r="B3" s="712"/>
      <c r="C3" s="712"/>
      <c r="D3" s="712"/>
      <c r="E3" s="712"/>
      <c r="F3" s="712"/>
      <c r="G3" s="712"/>
      <c r="H3" s="687"/>
      <c r="I3" s="687"/>
      <c r="J3" s="687"/>
      <c r="K3" s="687"/>
      <c r="L3" s="687"/>
      <c r="M3" s="687"/>
      <c r="N3" s="713"/>
      <c r="O3" s="712"/>
      <c r="P3" s="712"/>
      <c r="Q3" s="712"/>
      <c r="R3" s="712"/>
      <c r="S3" s="714"/>
      <c r="T3" s="135"/>
    </row>
    <row r="4" spans="1:20" ht="12.45" customHeight="1" x14ac:dyDescent="0.3">
      <c r="A4" s="715" t="s">
        <v>3</v>
      </c>
      <c r="B4" s="666"/>
      <c r="C4" s="1"/>
      <c r="D4" s="137"/>
      <c r="E4" s="138"/>
      <c r="F4" s="138"/>
      <c r="G4" s="134"/>
      <c r="H4" s="134"/>
      <c r="I4" s="134"/>
      <c r="J4" s="134"/>
      <c r="K4" s="124"/>
      <c r="L4" s="134"/>
      <c r="M4" s="134"/>
      <c r="N4" s="1"/>
      <c r="O4" s="1"/>
      <c r="P4" s="1"/>
      <c r="Q4" s="1"/>
      <c r="R4" s="1"/>
      <c r="S4" s="13"/>
      <c r="T4" s="139"/>
    </row>
    <row r="5" spans="1:20" ht="12.45" customHeight="1" x14ac:dyDescent="0.25">
      <c r="A5" s="715" t="s">
        <v>4</v>
      </c>
      <c r="B5" s="666"/>
      <c r="C5" s="1"/>
      <c r="D5" s="140"/>
      <c r="E5" s="141"/>
      <c r="F5" s="141"/>
      <c r="G5" s="22"/>
      <c r="H5" s="140"/>
      <c r="I5" s="140"/>
      <c r="J5" s="137"/>
      <c r="K5" s="124"/>
      <c r="L5" s="1"/>
      <c r="M5" s="1"/>
      <c r="N5" s="1"/>
      <c r="O5" s="1"/>
      <c r="P5" s="1"/>
      <c r="Q5" s="1"/>
      <c r="R5" s="1"/>
      <c r="S5" s="13"/>
      <c r="T5" s="139"/>
    </row>
    <row r="6" spans="1:20" ht="12.45" customHeight="1" x14ac:dyDescent="0.3">
      <c r="A6" s="709" t="s">
        <v>5</v>
      </c>
      <c r="B6" s="716"/>
      <c r="C6" s="1"/>
      <c r="D6" s="137"/>
      <c r="E6" s="137"/>
      <c r="F6" s="137"/>
      <c r="G6" s="8"/>
      <c r="H6" s="132"/>
      <c r="I6" s="132"/>
      <c r="J6" s="132"/>
      <c r="K6" s="124"/>
      <c r="L6" s="1"/>
      <c r="M6" s="1"/>
      <c r="N6" s="1"/>
      <c r="O6" s="1"/>
      <c r="P6" s="1"/>
      <c r="Q6" s="1"/>
      <c r="R6" s="1"/>
      <c r="S6" s="124"/>
      <c r="T6" s="11"/>
    </row>
    <row r="7" spans="1:20" ht="12.45" customHeight="1" x14ac:dyDescent="0.3">
      <c r="A7" s="709" t="s">
        <v>6</v>
      </c>
      <c r="B7" s="670"/>
      <c r="C7" s="1"/>
      <c r="D7" s="137"/>
      <c r="E7" s="137"/>
      <c r="F7" s="137"/>
      <c r="G7" s="8"/>
      <c r="H7" s="132"/>
      <c r="I7" s="132"/>
      <c r="J7" s="132"/>
      <c r="K7" s="124"/>
      <c r="L7" s="1"/>
      <c r="M7" s="1"/>
      <c r="N7" s="1"/>
      <c r="O7" s="1"/>
      <c r="P7" s="1"/>
      <c r="Q7" s="1"/>
      <c r="R7" s="1"/>
      <c r="S7" s="124"/>
      <c r="T7" s="11"/>
    </row>
    <row r="8" spans="1:20" ht="12.45" customHeight="1" x14ac:dyDescent="0.3">
      <c r="A8" s="710"/>
      <c r="B8" s="711"/>
      <c r="C8" s="1"/>
      <c r="D8" s="137"/>
      <c r="E8" s="137"/>
      <c r="F8" s="137"/>
      <c r="G8" s="8"/>
      <c r="H8" s="132"/>
      <c r="I8" s="132"/>
      <c r="J8" s="132"/>
      <c r="K8" s="124"/>
      <c r="L8" s="1"/>
      <c r="M8" s="1"/>
      <c r="N8" s="1"/>
      <c r="O8" s="1"/>
      <c r="P8" s="1"/>
      <c r="Q8" s="1"/>
      <c r="R8" s="1"/>
      <c r="S8" s="124"/>
      <c r="T8" s="11"/>
    </row>
    <row r="9" spans="1:20" ht="13.8" customHeight="1" x14ac:dyDescent="0.3">
      <c r="A9" s="1"/>
      <c r="B9" s="1"/>
      <c r="C9" s="1"/>
      <c r="D9" s="696" t="s">
        <v>41</v>
      </c>
      <c r="E9" s="675"/>
      <c r="F9" s="708"/>
      <c r="G9" s="8"/>
      <c r="H9" s="696" t="s">
        <v>41</v>
      </c>
      <c r="I9" s="675"/>
      <c r="J9" s="708"/>
      <c r="K9" s="124"/>
      <c r="L9" s="697" t="s">
        <v>41</v>
      </c>
      <c r="M9" s="698"/>
      <c r="N9" s="698"/>
      <c r="O9" s="1"/>
      <c r="P9" s="697" t="s">
        <v>41</v>
      </c>
      <c r="Q9" s="698"/>
      <c r="R9" s="699"/>
      <c r="S9" s="124"/>
      <c r="T9" s="1"/>
    </row>
    <row r="10" spans="1:20" ht="13.8" customHeight="1" x14ac:dyDescent="0.3">
      <c r="A10" s="672" t="s">
        <v>7</v>
      </c>
      <c r="B10" s="668"/>
      <c r="C10" s="1"/>
      <c r="D10" s="700">
        <v>43555</v>
      </c>
      <c r="E10" s="706"/>
      <c r="F10" s="706"/>
      <c r="G10" s="8"/>
      <c r="H10" s="703">
        <v>43190</v>
      </c>
      <c r="I10" s="707" t="s">
        <v>42</v>
      </c>
      <c r="J10" s="708"/>
      <c r="K10" s="124"/>
      <c r="L10" s="705">
        <v>43646</v>
      </c>
      <c r="M10" s="698"/>
      <c r="N10" s="698"/>
      <c r="O10" s="1"/>
      <c r="P10" s="705">
        <v>43281</v>
      </c>
      <c r="Q10" s="698"/>
      <c r="R10" s="699"/>
      <c r="S10" s="69" t="s">
        <v>42</v>
      </c>
      <c r="T10" s="145"/>
    </row>
    <row r="11" spans="1:20" ht="12.45" customHeight="1" x14ac:dyDescent="0.3">
      <c r="A11" s="1"/>
      <c r="B11" s="1"/>
      <c r="C11" s="1"/>
      <c r="D11" s="13"/>
      <c r="E11" s="1"/>
      <c r="F11" s="1"/>
      <c r="G11" s="8"/>
      <c r="H11" s="1"/>
      <c r="I11" s="1"/>
      <c r="J11" s="1"/>
      <c r="K11" s="124"/>
      <c r="L11" s="1"/>
      <c r="M11" s="1"/>
      <c r="N11" s="1"/>
      <c r="O11" s="1"/>
      <c r="P11" s="1"/>
      <c r="Q11" s="1"/>
      <c r="R11" s="13"/>
      <c r="S11" s="124"/>
      <c r="T11" s="1"/>
    </row>
    <row r="12" spans="1:20" ht="18.75" customHeight="1" x14ac:dyDescent="0.25">
      <c r="A12" s="1"/>
      <c r="B12" s="1"/>
      <c r="C12" s="1"/>
      <c r="D12" s="146" t="s">
        <v>43</v>
      </c>
      <c r="E12" s="147"/>
      <c r="F12" s="146" t="s">
        <v>44</v>
      </c>
      <c r="G12" s="1"/>
      <c r="H12" s="148" t="s">
        <v>43</v>
      </c>
      <c r="I12" s="147"/>
      <c r="J12" s="146" t="s">
        <v>44</v>
      </c>
      <c r="K12" s="124"/>
      <c r="L12" s="148" t="s">
        <v>43</v>
      </c>
      <c r="M12" s="147"/>
      <c r="N12" s="146" t="s">
        <v>44</v>
      </c>
      <c r="O12" s="1"/>
      <c r="P12" s="148" t="s">
        <v>43</v>
      </c>
      <c r="Q12" s="147"/>
      <c r="R12" s="146" t="s">
        <v>44</v>
      </c>
      <c r="S12" s="124"/>
      <c r="T12" s="1"/>
    </row>
    <row r="13" spans="1:20" ht="18.75" customHeight="1" x14ac:dyDescent="0.25">
      <c r="A13" s="1"/>
      <c r="B13" s="1"/>
      <c r="C13" s="1"/>
      <c r="D13" s="20" t="s">
        <v>45</v>
      </c>
      <c r="E13" s="19" t="s">
        <v>46</v>
      </c>
      <c r="F13" s="20" t="s">
        <v>47</v>
      </c>
      <c r="G13" s="1"/>
      <c r="H13" s="19" t="s">
        <v>45</v>
      </c>
      <c r="I13" s="19" t="s">
        <v>46</v>
      </c>
      <c r="J13" s="20" t="s">
        <v>47</v>
      </c>
      <c r="K13" s="124"/>
      <c r="L13" s="19" t="s">
        <v>45</v>
      </c>
      <c r="M13" s="19" t="s">
        <v>46</v>
      </c>
      <c r="N13" s="20" t="s">
        <v>47</v>
      </c>
      <c r="O13" s="1"/>
      <c r="P13" s="19" t="s">
        <v>45</v>
      </c>
      <c r="Q13" s="19" t="s">
        <v>46</v>
      </c>
      <c r="R13" s="20" t="s">
        <v>47</v>
      </c>
      <c r="S13" s="124"/>
      <c r="T13" s="1"/>
    </row>
    <row r="14" spans="1:20" ht="12.45" customHeight="1" x14ac:dyDescent="0.25">
      <c r="A14" s="1"/>
      <c r="B14" s="1"/>
      <c r="C14" s="1"/>
      <c r="D14" s="24"/>
      <c r="E14" s="22"/>
      <c r="F14" s="22"/>
      <c r="G14" s="1"/>
      <c r="H14" s="22"/>
      <c r="I14" s="22"/>
      <c r="J14" s="24"/>
      <c r="K14" s="124"/>
      <c r="L14" s="22"/>
      <c r="M14" s="149"/>
      <c r="N14" s="22"/>
      <c r="O14" s="1"/>
      <c r="P14" s="150"/>
      <c r="Q14" s="151"/>
      <c r="R14" s="152"/>
      <c r="S14" s="124"/>
      <c r="T14" s="1"/>
    </row>
    <row r="15" spans="1:20" ht="18.75" customHeight="1" x14ac:dyDescent="0.25">
      <c r="A15" s="672" t="s">
        <v>14</v>
      </c>
      <c r="B15" s="666"/>
      <c r="C15" s="1"/>
      <c r="D15" s="153">
        <v>5092200000</v>
      </c>
      <c r="E15" s="154">
        <f>F15-D15</f>
        <v>0</v>
      </c>
      <c r="F15" s="153">
        <v>5092200000</v>
      </c>
      <c r="G15" s="3"/>
      <c r="H15" s="153">
        <v>4963800000</v>
      </c>
      <c r="I15" s="154">
        <f>J15-H15</f>
        <v>0</v>
      </c>
      <c r="J15" s="153">
        <v>4963800000</v>
      </c>
      <c r="K15" s="155"/>
      <c r="L15" s="153">
        <v>5636700000</v>
      </c>
      <c r="M15" s="154">
        <f>+N15-L15</f>
        <v>0</v>
      </c>
      <c r="N15" s="153">
        <v>5636700000</v>
      </c>
      <c r="O15" s="3"/>
      <c r="P15" s="156">
        <v>5585000000</v>
      </c>
      <c r="Q15" s="154">
        <f>+R15-P15</f>
        <v>0</v>
      </c>
      <c r="R15" s="156">
        <v>5585000000</v>
      </c>
      <c r="S15" s="157"/>
      <c r="T15" s="158"/>
    </row>
    <row r="16" spans="1:20" ht="12.45" customHeight="1" x14ac:dyDescent="0.25">
      <c r="A16" s="158"/>
      <c r="B16" s="158"/>
      <c r="C16" s="1"/>
      <c r="D16" s="37"/>
      <c r="E16" s="159"/>
      <c r="F16" s="159"/>
      <c r="G16" s="3"/>
      <c r="H16" s="37"/>
      <c r="I16" s="159"/>
      <c r="J16" s="159"/>
      <c r="K16" s="155"/>
      <c r="L16" s="37"/>
      <c r="M16" s="159"/>
      <c r="N16" s="159"/>
      <c r="O16" s="3"/>
      <c r="P16" s="37"/>
      <c r="Q16" s="159"/>
      <c r="R16" s="159"/>
      <c r="S16" s="13"/>
      <c r="T16" s="158"/>
    </row>
    <row r="17" spans="1:20" ht="18.75" customHeight="1" x14ac:dyDescent="0.25">
      <c r="A17" s="672" t="s">
        <v>15</v>
      </c>
      <c r="B17" s="666"/>
      <c r="C17" s="1"/>
      <c r="D17" s="160">
        <v>1138700000</v>
      </c>
      <c r="E17" s="160">
        <f>F17-D17</f>
        <v>-128200000</v>
      </c>
      <c r="F17" s="160">
        <v>1010500000</v>
      </c>
      <c r="G17" s="3"/>
      <c r="H17" s="160">
        <v>1164600000</v>
      </c>
      <c r="I17" s="160">
        <f>J17-H17</f>
        <v>-103200000</v>
      </c>
      <c r="J17" s="160">
        <v>1061400000</v>
      </c>
      <c r="K17" s="155"/>
      <c r="L17" s="160">
        <v>1124900000</v>
      </c>
      <c r="M17" s="160">
        <f>+N17-L17</f>
        <v>-51600000</v>
      </c>
      <c r="N17" s="160">
        <v>1073300000</v>
      </c>
      <c r="O17" s="3"/>
      <c r="P17" s="160">
        <v>1234300000</v>
      </c>
      <c r="Q17" s="160">
        <f>+R17-P17</f>
        <v>-103500000</v>
      </c>
      <c r="R17" s="160">
        <v>1130800000</v>
      </c>
      <c r="S17" s="67"/>
      <c r="T17" s="158"/>
    </row>
    <row r="18" spans="1:20" ht="12.45" customHeight="1" x14ac:dyDescent="0.25">
      <c r="A18" s="158"/>
      <c r="B18" s="158"/>
      <c r="C18" s="1"/>
      <c r="D18" s="161"/>
      <c r="E18" s="161"/>
      <c r="F18" s="161"/>
      <c r="G18" s="3"/>
      <c r="H18" s="161"/>
      <c r="I18" s="161"/>
      <c r="J18" s="161"/>
      <c r="K18" s="155"/>
      <c r="L18" s="161"/>
      <c r="M18" s="161"/>
      <c r="N18" s="161"/>
      <c r="O18" s="3"/>
      <c r="P18" s="161"/>
      <c r="Q18" s="161"/>
      <c r="R18" s="161"/>
      <c r="S18" s="13"/>
      <c r="T18" s="158"/>
    </row>
    <row r="19" spans="1:20" ht="18.75" customHeight="1" x14ac:dyDescent="0.25">
      <c r="A19" s="695" t="s">
        <v>18</v>
      </c>
      <c r="B19" s="694"/>
      <c r="C19" s="1"/>
      <c r="D19" s="160">
        <v>1230500000</v>
      </c>
      <c r="E19" s="162">
        <f>F19-D19</f>
        <v>0</v>
      </c>
      <c r="F19" s="160">
        <v>1230500000</v>
      </c>
      <c r="G19" s="3"/>
      <c r="H19" s="160">
        <v>1107500000</v>
      </c>
      <c r="I19" s="162">
        <f>J19-H19</f>
        <v>0</v>
      </c>
      <c r="J19" s="160">
        <v>1107500000</v>
      </c>
      <c r="K19" s="155"/>
      <c r="L19" s="160">
        <v>1402200000</v>
      </c>
      <c r="M19" s="162">
        <f>+N19-L19</f>
        <v>0</v>
      </c>
      <c r="N19" s="160">
        <v>1402200000</v>
      </c>
      <c r="O19" s="3"/>
      <c r="P19" s="162">
        <v>1271000000</v>
      </c>
      <c r="Q19" s="162">
        <f>+R19-P19</f>
        <v>0</v>
      </c>
      <c r="R19" s="162">
        <v>1271000000</v>
      </c>
      <c r="S19" s="67"/>
      <c r="T19" s="163"/>
    </row>
    <row r="20" spans="1:20" ht="18.75" customHeight="1" x14ac:dyDescent="0.25">
      <c r="A20" s="695" t="s">
        <v>48</v>
      </c>
      <c r="B20" s="694"/>
      <c r="C20" s="1"/>
      <c r="D20" s="164">
        <v>1517100000</v>
      </c>
      <c r="E20" s="165">
        <f>F20-D20</f>
        <v>0</v>
      </c>
      <c r="F20" s="164">
        <v>1517100000</v>
      </c>
      <c r="G20" s="3"/>
      <c r="H20" s="164">
        <v>1338700000</v>
      </c>
      <c r="I20" s="165">
        <f>J20-H20</f>
        <v>0</v>
      </c>
      <c r="J20" s="164">
        <v>1338700000</v>
      </c>
      <c r="K20" s="155"/>
      <c r="L20" s="164">
        <v>1586300000</v>
      </c>
      <c r="M20" s="165">
        <f>+N20-L20</f>
        <v>0</v>
      </c>
      <c r="N20" s="164">
        <v>1586300000</v>
      </c>
      <c r="O20" s="3"/>
      <c r="P20" s="164">
        <v>1485600000</v>
      </c>
      <c r="Q20" s="165">
        <f>+R20-P20</f>
        <v>0</v>
      </c>
      <c r="R20" s="164">
        <v>1485600000</v>
      </c>
      <c r="S20" s="67"/>
      <c r="T20" s="163"/>
    </row>
    <row r="21" spans="1:20" ht="18.75" customHeight="1" x14ac:dyDescent="0.25">
      <c r="A21" s="672" t="s">
        <v>49</v>
      </c>
      <c r="B21" s="666"/>
      <c r="C21" s="1"/>
      <c r="D21" s="166">
        <v>2747600000</v>
      </c>
      <c r="E21" s="167">
        <f>F21-D21</f>
        <v>0</v>
      </c>
      <c r="F21" s="166">
        <v>2747600000</v>
      </c>
      <c r="G21" s="3"/>
      <c r="H21" s="166">
        <v>2446200000</v>
      </c>
      <c r="I21" s="167">
        <f>J21-H21</f>
        <v>0</v>
      </c>
      <c r="J21" s="166">
        <v>2446200000</v>
      </c>
      <c r="K21" s="155"/>
      <c r="L21" s="166">
        <v>2988500000</v>
      </c>
      <c r="M21" s="167">
        <f>+N21-L21</f>
        <v>0</v>
      </c>
      <c r="N21" s="166">
        <v>2988500000</v>
      </c>
      <c r="O21" s="3"/>
      <c r="P21" s="166">
        <v>2756600000</v>
      </c>
      <c r="Q21" s="167">
        <f>+R21-P21</f>
        <v>0</v>
      </c>
      <c r="R21" s="166">
        <v>2756600000</v>
      </c>
      <c r="S21" s="67"/>
      <c r="T21" s="158"/>
    </row>
    <row r="22" spans="1:20" ht="12.45" customHeight="1" x14ac:dyDescent="0.25">
      <c r="A22" s="158"/>
      <c r="B22" s="158"/>
      <c r="C22" s="1"/>
      <c r="D22" s="37"/>
      <c r="E22" s="159"/>
      <c r="F22" s="159"/>
      <c r="G22" s="3"/>
      <c r="H22" s="37"/>
      <c r="I22" s="159"/>
      <c r="J22" s="159"/>
      <c r="K22" s="155"/>
      <c r="L22" s="37"/>
      <c r="M22" s="159"/>
      <c r="N22" s="159"/>
      <c r="O22" s="3"/>
      <c r="P22" s="37"/>
      <c r="Q22" s="159"/>
      <c r="R22" s="159"/>
      <c r="S22" s="13"/>
      <c r="T22" s="158"/>
    </row>
    <row r="23" spans="1:20" ht="18.75" customHeight="1" x14ac:dyDescent="0.25">
      <c r="A23" s="672" t="s">
        <v>50</v>
      </c>
      <c r="B23" s="666"/>
      <c r="C23" s="1"/>
      <c r="D23" s="37"/>
      <c r="E23" s="159"/>
      <c r="F23" s="159"/>
      <c r="G23" s="3"/>
      <c r="H23" s="37"/>
      <c r="I23" s="159"/>
      <c r="J23" s="159"/>
      <c r="K23" s="155"/>
      <c r="L23" s="37"/>
      <c r="M23" s="159"/>
      <c r="N23" s="159"/>
      <c r="O23" s="3"/>
      <c r="P23" s="37"/>
      <c r="Q23" s="159"/>
      <c r="R23" s="159"/>
      <c r="S23" s="13"/>
      <c r="T23" s="158"/>
    </row>
    <row r="24" spans="1:20" ht="18.75" customHeight="1" x14ac:dyDescent="0.25">
      <c r="A24" s="672" t="s">
        <v>51</v>
      </c>
      <c r="B24" s="666"/>
      <c r="C24" s="1"/>
      <c r="D24" s="160">
        <v>136900000</v>
      </c>
      <c r="E24" s="160">
        <f>F24-D24</f>
        <v>-136900000</v>
      </c>
      <c r="F24" s="162">
        <v>0</v>
      </c>
      <c r="G24" s="3"/>
      <c r="H24" s="162">
        <v>0</v>
      </c>
      <c r="I24" s="162">
        <f>J24-H24</f>
        <v>0</v>
      </c>
      <c r="J24" s="162">
        <v>0</v>
      </c>
      <c r="K24" s="155"/>
      <c r="L24" s="162">
        <v>25000000</v>
      </c>
      <c r="M24" s="162">
        <f>+N24-L24</f>
        <v>-25000000</v>
      </c>
      <c r="N24" s="162">
        <v>0</v>
      </c>
      <c r="O24" s="3"/>
      <c r="P24" s="160">
        <v>1624500000</v>
      </c>
      <c r="Q24" s="160">
        <f>+R24-P24</f>
        <v>-1624500000</v>
      </c>
      <c r="R24" s="162">
        <v>0</v>
      </c>
      <c r="S24" s="67"/>
      <c r="T24" s="158"/>
    </row>
    <row r="25" spans="1:20" ht="12.45" customHeight="1" x14ac:dyDescent="0.25">
      <c r="A25" s="158"/>
      <c r="B25" s="158"/>
      <c r="C25" s="1"/>
      <c r="D25" s="37"/>
      <c r="E25" s="159"/>
      <c r="F25" s="159"/>
      <c r="G25" s="3"/>
      <c r="H25" s="37"/>
      <c r="I25" s="159"/>
      <c r="J25" s="159"/>
      <c r="K25" s="155"/>
      <c r="L25" s="37"/>
      <c r="M25" s="159"/>
      <c r="N25" s="159"/>
      <c r="O25" s="3"/>
      <c r="P25" s="37"/>
      <c r="Q25" s="159"/>
      <c r="R25" s="159"/>
      <c r="S25" s="13"/>
      <c r="T25" s="158"/>
    </row>
    <row r="26" spans="1:20" ht="18.75" customHeight="1" x14ac:dyDescent="0.25">
      <c r="A26" s="672" t="s">
        <v>52</v>
      </c>
      <c r="B26" s="666"/>
      <c r="C26" s="1"/>
      <c r="D26" s="37"/>
      <c r="E26" s="159"/>
      <c r="F26" s="159"/>
      <c r="G26" s="3"/>
      <c r="H26" s="37"/>
      <c r="I26" s="159"/>
      <c r="J26" s="159"/>
      <c r="K26" s="155"/>
      <c r="L26" s="37"/>
      <c r="M26" s="159"/>
      <c r="N26" s="159"/>
      <c r="O26" s="3"/>
      <c r="P26" s="37"/>
      <c r="Q26" s="159"/>
      <c r="R26" s="159"/>
      <c r="S26" s="13"/>
      <c r="T26" s="158"/>
    </row>
    <row r="27" spans="1:20" ht="18.75" customHeight="1" x14ac:dyDescent="0.25">
      <c r="A27" s="672" t="s">
        <v>53</v>
      </c>
      <c r="B27" s="666"/>
      <c r="C27" s="1"/>
      <c r="D27" s="160">
        <v>423900000</v>
      </c>
      <c r="E27" s="160">
        <f>F27-D27</f>
        <v>-423900000</v>
      </c>
      <c r="F27" s="162">
        <v>0</v>
      </c>
      <c r="G27" s="3"/>
      <c r="H27" s="160">
        <v>56800000</v>
      </c>
      <c r="I27" s="160">
        <f>J27-H27</f>
        <v>-56800000</v>
      </c>
      <c r="J27" s="162">
        <v>0</v>
      </c>
      <c r="K27" s="155"/>
      <c r="L27" s="162">
        <v>0</v>
      </c>
      <c r="M27" s="162">
        <f>+N27-L27</f>
        <v>0</v>
      </c>
      <c r="N27" s="162">
        <v>0</v>
      </c>
      <c r="O27" s="3"/>
      <c r="P27" s="160">
        <v>-25500000</v>
      </c>
      <c r="Q27" s="160">
        <f>+R27-P27</f>
        <v>25500000</v>
      </c>
      <c r="R27" s="162">
        <v>0</v>
      </c>
      <c r="S27" s="67"/>
      <c r="T27" s="158"/>
    </row>
    <row r="28" spans="1:20" ht="12.45" customHeight="1" x14ac:dyDescent="0.25">
      <c r="A28" s="158"/>
      <c r="B28" s="158"/>
      <c r="C28" s="1"/>
      <c r="D28" s="37"/>
      <c r="E28" s="159"/>
      <c r="F28" s="159"/>
      <c r="G28" s="3"/>
      <c r="H28" s="37"/>
      <c r="I28" s="159"/>
      <c r="J28" s="159"/>
      <c r="K28" s="155"/>
      <c r="L28" s="37"/>
      <c r="M28" s="159"/>
      <c r="N28" s="159"/>
      <c r="O28" s="3"/>
      <c r="P28" s="37"/>
      <c r="Q28" s="159"/>
      <c r="R28" s="159"/>
      <c r="S28" s="13"/>
      <c r="T28" s="158"/>
    </row>
    <row r="29" spans="1:20" ht="18.75" customHeight="1" x14ac:dyDescent="0.25">
      <c r="A29" s="672" t="s">
        <v>26</v>
      </c>
      <c r="B29" s="666"/>
      <c r="C29" s="1"/>
      <c r="D29" s="162">
        <v>86000000</v>
      </c>
      <c r="E29" s="162">
        <f>F29-D29</f>
        <v>0</v>
      </c>
      <c r="F29" s="162">
        <v>86000000</v>
      </c>
      <c r="G29" s="3"/>
      <c r="H29" s="160">
        <v>69500000</v>
      </c>
      <c r="I29" s="162">
        <f>J29-H29</f>
        <v>0</v>
      </c>
      <c r="J29" s="160">
        <v>69500000</v>
      </c>
      <c r="K29" s="155"/>
      <c r="L29" s="160">
        <v>-32400000</v>
      </c>
      <c r="M29" s="162">
        <f>+N29-L29</f>
        <v>0</v>
      </c>
      <c r="N29" s="160">
        <v>-32400000</v>
      </c>
      <c r="O29" s="3"/>
      <c r="P29" s="160">
        <v>46600000</v>
      </c>
      <c r="Q29" s="160">
        <f>+R29-P29-100000</f>
        <v>-25800000</v>
      </c>
      <c r="R29" s="160">
        <v>20900000</v>
      </c>
      <c r="S29" s="67"/>
      <c r="T29" s="158"/>
    </row>
    <row r="30" spans="1:20" ht="12.45" customHeight="1" x14ac:dyDescent="0.25">
      <c r="A30" s="158"/>
      <c r="B30" s="158"/>
      <c r="C30" s="1"/>
      <c r="D30" s="161"/>
      <c r="E30" s="161"/>
      <c r="F30" s="70" t="s">
        <v>54</v>
      </c>
      <c r="G30" s="3"/>
      <c r="H30" s="161"/>
      <c r="I30" s="161"/>
      <c r="J30" s="70" t="s">
        <v>54</v>
      </c>
      <c r="K30" s="155"/>
      <c r="L30" s="161"/>
      <c r="M30" s="161"/>
      <c r="N30" s="70" t="s">
        <v>54</v>
      </c>
      <c r="O30" s="3"/>
      <c r="P30" s="161"/>
      <c r="Q30" s="161"/>
      <c r="R30" s="70" t="s">
        <v>54</v>
      </c>
      <c r="S30" s="13"/>
      <c r="T30" s="158"/>
    </row>
    <row r="31" spans="1:20" ht="18.75" customHeight="1" x14ac:dyDescent="0.25">
      <c r="A31" s="672" t="s">
        <v>55</v>
      </c>
      <c r="B31" s="666"/>
      <c r="C31" s="1"/>
      <c r="D31" s="162">
        <v>170000000</v>
      </c>
      <c r="E31" s="160">
        <f>F31-D31</f>
        <v>13400000</v>
      </c>
      <c r="F31" s="160">
        <v>183400000</v>
      </c>
      <c r="G31" s="3"/>
      <c r="H31" s="160">
        <v>198500000</v>
      </c>
      <c r="I31" s="160">
        <f>J31-H31</f>
        <v>37300000</v>
      </c>
      <c r="J31" s="160">
        <v>235800000</v>
      </c>
      <c r="K31" s="155"/>
      <c r="L31" s="160">
        <v>138700000</v>
      </c>
      <c r="M31" s="160">
        <f>+N31-L31</f>
        <v>15800000</v>
      </c>
      <c r="N31" s="160">
        <v>154500000</v>
      </c>
      <c r="O31" s="3"/>
      <c r="P31" s="160">
        <v>273300000</v>
      </c>
      <c r="Q31" s="162">
        <f>+R31-P31</f>
        <v>14000000</v>
      </c>
      <c r="R31" s="160">
        <v>287300000</v>
      </c>
      <c r="S31" s="67"/>
      <c r="T31" s="158"/>
    </row>
    <row r="32" spans="1:20" ht="12.45" customHeight="1" x14ac:dyDescent="0.25">
      <c r="A32" s="158"/>
      <c r="B32" s="158"/>
      <c r="C32" s="1"/>
      <c r="D32" s="161"/>
      <c r="E32" s="161"/>
      <c r="F32" s="161"/>
      <c r="G32" s="3"/>
      <c r="H32" s="161"/>
      <c r="I32" s="161"/>
      <c r="J32" s="161"/>
      <c r="K32" s="155"/>
      <c r="L32" s="161"/>
      <c r="M32" s="161"/>
      <c r="N32" s="161"/>
      <c r="O32" s="3"/>
      <c r="P32" s="161"/>
      <c r="Q32" s="161"/>
      <c r="R32" s="161"/>
      <c r="S32" s="13"/>
      <c r="T32" s="158"/>
    </row>
    <row r="33" spans="1:20" ht="31.2" customHeight="1" x14ac:dyDescent="0.25">
      <c r="A33" s="672" t="s">
        <v>30</v>
      </c>
      <c r="B33" s="666"/>
      <c r="C33" s="1"/>
      <c r="D33" s="160">
        <v>561100000</v>
      </c>
      <c r="E33" s="160">
        <f>F33-D33</f>
        <v>675600000</v>
      </c>
      <c r="F33" s="160">
        <v>1236700000</v>
      </c>
      <c r="G33" s="3"/>
      <c r="H33" s="160">
        <v>1167200000</v>
      </c>
      <c r="I33" s="160">
        <f>J33-H33</f>
        <v>122700000</v>
      </c>
      <c r="J33" s="160">
        <v>1289900000</v>
      </c>
      <c r="K33" s="155"/>
      <c r="L33" s="160">
        <v>1327200000</v>
      </c>
      <c r="M33" s="160">
        <f>+N33-L33</f>
        <v>60800000</v>
      </c>
      <c r="N33" s="162">
        <v>1388000000</v>
      </c>
      <c r="O33" s="3"/>
      <c r="P33" s="160">
        <v>-231600000</v>
      </c>
      <c r="Q33" s="160">
        <f>+R33-P33</f>
        <v>1662800000</v>
      </c>
      <c r="R33" s="160">
        <v>1431200000</v>
      </c>
      <c r="S33" s="67"/>
      <c r="T33" s="158"/>
    </row>
    <row r="34" spans="1:20" ht="12.45" customHeight="1" x14ac:dyDescent="0.25">
      <c r="A34" s="158"/>
      <c r="B34" s="158"/>
      <c r="C34" s="1"/>
      <c r="D34" s="161"/>
      <c r="E34" s="161"/>
      <c r="F34" s="161"/>
      <c r="G34" s="3"/>
      <c r="H34" s="161"/>
      <c r="I34" s="161"/>
      <c r="J34" s="161"/>
      <c r="K34" s="155"/>
      <c r="L34" s="161"/>
      <c r="M34" s="161"/>
      <c r="N34" s="161"/>
      <c r="O34" s="3"/>
      <c r="P34" s="161"/>
      <c r="Q34" s="161"/>
      <c r="R34" s="161"/>
      <c r="S34" s="13"/>
      <c r="T34" s="158"/>
    </row>
    <row r="35" spans="1:20" ht="31.2" customHeight="1" x14ac:dyDescent="0.25">
      <c r="A35" s="693" t="s">
        <v>31</v>
      </c>
      <c r="B35" s="666"/>
      <c r="C35" s="1"/>
      <c r="D35" s="160">
        <v>3680500000</v>
      </c>
      <c r="E35" s="160">
        <f>F35-D35</f>
        <v>-3680500000</v>
      </c>
      <c r="F35" s="162">
        <v>0</v>
      </c>
      <c r="G35" s="3"/>
      <c r="H35" s="160">
        <v>50200000</v>
      </c>
      <c r="I35" s="160">
        <f>J35-H35</f>
        <v>-50200000</v>
      </c>
      <c r="J35" s="162">
        <v>0</v>
      </c>
      <c r="K35" s="155"/>
      <c r="L35" s="162">
        <v>0</v>
      </c>
      <c r="M35" s="162">
        <f>+L35-N35</f>
        <v>0</v>
      </c>
      <c r="N35" s="162">
        <v>0</v>
      </c>
      <c r="O35" s="3"/>
      <c r="P35" s="160">
        <v>-28300000</v>
      </c>
      <c r="Q35" s="160">
        <v>28300000</v>
      </c>
      <c r="R35" s="162">
        <v>0</v>
      </c>
      <c r="S35" s="13"/>
      <c r="T35" s="99"/>
    </row>
    <row r="36" spans="1:20" ht="12.45" customHeight="1" x14ac:dyDescent="0.25">
      <c r="A36" s="158"/>
      <c r="B36" s="158"/>
      <c r="C36" s="1"/>
      <c r="D36" s="161"/>
      <c r="E36" s="161"/>
      <c r="F36" s="161"/>
      <c r="G36" s="3"/>
      <c r="H36" s="161"/>
      <c r="I36" s="161"/>
      <c r="J36" s="161"/>
      <c r="K36" s="155"/>
      <c r="L36" s="161"/>
      <c r="M36" s="161"/>
      <c r="N36" s="161"/>
      <c r="O36" s="3"/>
      <c r="P36" s="161"/>
      <c r="Q36" s="161"/>
      <c r="R36" s="161"/>
      <c r="S36" s="13"/>
      <c r="T36" s="158"/>
    </row>
    <row r="37" spans="1:20" ht="18.75" customHeight="1" x14ac:dyDescent="0.25">
      <c r="A37" s="672" t="s">
        <v>32</v>
      </c>
      <c r="B37" s="666"/>
      <c r="C37" s="1"/>
      <c r="D37" s="160">
        <v>4241600000</v>
      </c>
      <c r="E37" s="160">
        <f>F37-D37</f>
        <v>-3004900000</v>
      </c>
      <c r="F37" s="160">
        <v>1236700000</v>
      </c>
      <c r="G37" s="3"/>
      <c r="H37" s="160">
        <v>1217400000</v>
      </c>
      <c r="I37" s="160">
        <f>J37-H37</f>
        <v>72500000</v>
      </c>
      <c r="J37" s="160">
        <v>1289900000</v>
      </c>
      <c r="K37" s="155"/>
      <c r="L37" s="160">
        <v>1327200000</v>
      </c>
      <c r="M37" s="160">
        <f>+N37-L37</f>
        <v>60800000</v>
      </c>
      <c r="N37" s="162">
        <v>1388000000</v>
      </c>
      <c r="O37" s="3"/>
      <c r="P37" s="160">
        <v>-259900000</v>
      </c>
      <c r="Q37" s="160">
        <v>1691100000</v>
      </c>
      <c r="R37" s="160">
        <v>1431200000</v>
      </c>
      <c r="S37" s="13"/>
      <c r="T37" s="158"/>
    </row>
    <row r="38" spans="1:20" ht="12.45" customHeight="1" x14ac:dyDescent="0.25">
      <c r="A38" s="158"/>
      <c r="B38" s="158"/>
      <c r="C38" s="1"/>
      <c r="D38" s="37"/>
      <c r="E38" s="159"/>
      <c r="F38" s="159"/>
      <c r="G38" s="3"/>
      <c r="H38" s="159"/>
      <c r="I38" s="159"/>
      <c r="J38" s="159"/>
      <c r="K38" s="155"/>
      <c r="L38" s="37"/>
      <c r="M38" s="159"/>
      <c r="N38" s="159"/>
      <c r="O38" s="3"/>
      <c r="P38" s="159"/>
      <c r="Q38" s="159"/>
      <c r="R38" s="159"/>
      <c r="S38" s="13"/>
      <c r="T38" s="158"/>
    </row>
    <row r="39" spans="1:20" ht="18.75" customHeight="1" x14ac:dyDescent="0.25">
      <c r="A39" s="693" t="s">
        <v>56</v>
      </c>
      <c r="B39" s="675"/>
      <c r="C39" s="68"/>
      <c r="D39" s="168">
        <v>4.3099999999999996</v>
      </c>
      <c r="E39" s="168">
        <f>F39-D39</f>
        <v>-2.9799999999999995</v>
      </c>
      <c r="F39" s="168">
        <v>1.33</v>
      </c>
      <c r="G39" s="131"/>
      <c r="H39" s="168">
        <v>1.1599999999999999</v>
      </c>
      <c r="I39" s="168">
        <f>J39-H39</f>
        <v>0.15000000000000013</v>
      </c>
      <c r="J39" s="168">
        <v>1.31</v>
      </c>
      <c r="K39" s="155"/>
      <c r="L39" s="168">
        <v>1.44</v>
      </c>
      <c r="M39" s="168">
        <f>+N39-L39+0.01</f>
        <v>7.0000000000000048E-2</v>
      </c>
      <c r="N39" s="168">
        <v>1.5</v>
      </c>
      <c r="O39" s="131"/>
      <c r="P39" s="168">
        <v>-0.25</v>
      </c>
      <c r="Q39" s="168">
        <f>+R39-P39</f>
        <v>1.73</v>
      </c>
      <c r="R39" s="168">
        <v>1.48</v>
      </c>
      <c r="S39" s="169"/>
      <c r="T39" s="99"/>
    </row>
    <row r="40" spans="1:20" ht="12.45" customHeight="1" x14ac:dyDescent="0.25">
      <c r="A40" s="22"/>
      <c r="B40" s="22"/>
      <c r="C40" s="22"/>
      <c r="D40" s="24"/>
      <c r="E40" s="170"/>
      <c r="F40" s="171"/>
      <c r="G40" s="22"/>
      <c r="H40" s="172"/>
      <c r="I40" s="141"/>
      <c r="J40" s="173"/>
      <c r="K40" s="124"/>
      <c r="L40" s="22"/>
      <c r="M40" s="149"/>
      <c r="N40" s="22"/>
      <c r="O40" s="22"/>
      <c r="P40" s="171"/>
      <c r="Q40" s="169"/>
      <c r="R40" s="22"/>
      <c r="S40" s="24"/>
      <c r="T40" s="22"/>
    </row>
    <row r="41" spans="1:20" ht="12.45" customHeight="1" x14ac:dyDescent="0.25">
      <c r="A41" s="1"/>
      <c r="B41" s="1"/>
      <c r="C41" s="1"/>
      <c r="D41" s="13"/>
      <c r="E41" s="133"/>
      <c r="F41" s="1"/>
      <c r="G41" s="1"/>
      <c r="H41" s="1"/>
      <c r="I41" s="133"/>
      <c r="J41" s="13"/>
      <c r="K41" s="124"/>
      <c r="L41" s="1"/>
      <c r="M41" s="174"/>
      <c r="N41" s="1"/>
      <c r="O41" s="1"/>
      <c r="P41" s="1"/>
      <c r="Q41" s="1"/>
      <c r="R41" s="1"/>
      <c r="S41" s="13"/>
      <c r="T41" s="1"/>
    </row>
    <row r="42" spans="1:20" ht="12.45" customHeight="1" x14ac:dyDescent="0.25">
      <c r="A42" s="1"/>
      <c r="B42" s="1"/>
      <c r="C42" s="1"/>
      <c r="D42" s="13"/>
      <c r="E42" s="133"/>
      <c r="F42" s="1"/>
      <c r="G42" s="1"/>
      <c r="H42" s="1"/>
      <c r="I42" s="133"/>
      <c r="J42" s="13"/>
      <c r="K42" s="124"/>
      <c r="L42" s="1"/>
      <c r="M42" s="1"/>
      <c r="N42" s="1"/>
      <c r="O42" s="1"/>
      <c r="P42" s="1"/>
      <c r="Q42" s="1"/>
      <c r="R42" s="1"/>
      <c r="S42" s="13"/>
      <c r="T42" s="1"/>
    </row>
    <row r="43" spans="1:20" ht="13.8" customHeight="1" x14ac:dyDescent="0.3">
      <c r="A43" s="1"/>
      <c r="B43" s="1"/>
      <c r="C43" s="1"/>
      <c r="D43" s="696" t="s">
        <v>41</v>
      </c>
      <c r="E43" s="674"/>
      <c r="F43" s="674"/>
      <c r="G43" s="8"/>
      <c r="H43" s="696" t="s">
        <v>41</v>
      </c>
      <c r="I43" s="674"/>
      <c r="J43" s="674"/>
      <c r="K43" s="1"/>
      <c r="L43" s="697" t="s">
        <v>41</v>
      </c>
      <c r="M43" s="698"/>
      <c r="N43" s="698"/>
      <c r="O43" s="1"/>
      <c r="P43" s="697" t="s">
        <v>41</v>
      </c>
      <c r="Q43" s="698"/>
      <c r="R43" s="699"/>
      <c r="S43" s="124"/>
      <c r="T43" s="1"/>
    </row>
    <row r="44" spans="1:20" ht="13.8" customHeight="1" x14ac:dyDescent="0.3">
      <c r="A44" s="1"/>
      <c r="B44" s="1"/>
      <c r="C44" s="1"/>
      <c r="D44" s="700">
        <v>43738</v>
      </c>
      <c r="E44" s="701" t="s">
        <v>42</v>
      </c>
      <c r="F44" s="702"/>
      <c r="G44" s="8"/>
      <c r="H44" s="703">
        <v>43373</v>
      </c>
      <c r="I44" s="704" t="s">
        <v>42</v>
      </c>
      <c r="J44" s="674"/>
      <c r="K44" s="1"/>
      <c r="L44" s="705">
        <v>43830</v>
      </c>
      <c r="M44" s="698"/>
      <c r="N44" s="698"/>
      <c r="O44" s="1"/>
      <c r="P44" s="705">
        <v>43465</v>
      </c>
      <c r="Q44" s="698"/>
      <c r="R44" s="699"/>
      <c r="S44" s="69" t="s">
        <v>42</v>
      </c>
      <c r="T44" s="1"/>
    </row>
    <row r="45" spans="1:20" ht="12.45" customHeight="1" x14ac:dyDescent="0.3">
      <c r="A45" s="1"/>
      <c r="B45" s="1"/>
      <c r="C45" s="1"/>
      <c r="D45" s="13"/>
      <c r="E45" s="1"/>
      <c r="F45" s="1"/>
      <c r="G45" s="8"/>
      <c r="H45" s="1"/>
      <c r="I45" s="1"/>
      <c r="J45" s="13"/>
      <c r="K45" s="1"/>
      <c r="L45" s="1"/>
      <c r="M45" s="1"/>
      <c r="N45" s="1"/>
      <c r="O45" s="1"/>
      <c r="P45" s="1"/>
      <c r="Q45" s="1"/>
      <c r="R45" s="13"/>
      <c r="S45" s="124"/>
      <c r="T45" s="1"/>
    </row>
    <row r="46" spans="1:20" ht="18.75" customHeight="1" x14ac:dyDescent="0.25">
      <c r="A46" s="1"/>
      <c r="B46" s="1"/>
      <c r="C46" s="1"/>
      <c r="D46" s="146" t="s">
        <v>43</v>
      </c>
      <c r="E46" s="147"/>
      <c r="F46" s="146" t="s">
        <v>44</v>
      </c>
      <c r="G46" s="1"/>
      <c r="H46" s="148" t="s">
        <v>43</v>
      </c>
      <c r="I46" s="147"/>
      <c r="J46" s="146" t="s">
        <v>44</v>
      </c>
      <c r="K46" s="1"/>
      <c r="L46" s="148" t="s">
        <v>43</v>
      </c>
      <c r="M46" s="147"/>
      <c r="N46" s="146" t="s">
        <v>44</v>
      </c>
      <c r="O46" s="1"/>
      <c r="P46" s="148" t="s">
        <v>43</v>
      </c>
      <c r="Q46" s="147"/>
      <c r="R46" s="146" t="s">
        <v>44</v>
      </c>
      <c r="S46" s="124"/>
      <c r="T46" s="1"/>
    </row>
    <row r="47" spans="1:20" ht="18.75" customHeight="1" x14ac:dyDescent="0.25">
      <c r="A47" s="1"/>
      <c r="B47" s="1"/>
      <c r="C47" s="1"/>
      <c r="D47" s="20" t="s">
        <v>45</v>
      </c>
      <c r="E47" s="19" t="s">
        <v>46</v>
      </c>
      <c r="F47" s="20" t="s">
        <v>47</v>
      </c>
      <c r="G47" s="1"/>
      <c r="H47" s="19" t="s">
        <v>45</v>
      </c>
      <c r="I47" s="19" t="s">
        <v>46</v>
      </c>
      <c r="J47" s="20" t="s">
        <v>47</v>
      </c>
      <c r="K47" s="1"/>
      <c r="L47" s="19" t="s">
        <v>45</v>
      </c>
      <c r="M47" s="19" t="s">
        <v>46</v>
      </c>
      <c r="N47" s="20" t="s">
        <v>47</v>
      </c>
      <c r="O47" s="1"/>
      <c r="P47" s="19" t="s">
        <v>45</v>
      </c>
      <c r="Q47" s="19" t="s">
        <v>46</v>
      </c>
      <c r="R47" s="20" t="s">
        <v>47</v>
      </c>
      <c r="S47" s="124"/>
      <c r="T47" s="1"/>
    </row>
    <row r="48" spans="1:20" ht="12.45" customHeight="1" x14ac:dyDescent="0.25">
      <c r="A48" s="694"/>
      <c r="B48" s="666"/>
      <c r="C48" s="1"/>
      <c r="D48" s="175"/>
      <c r="E48" s="176"/>
      <c r="F48" s="176"/>
      <c r="G48" s="1"/>
      <c r="H48" s="176"/>
      <c r="I48" s="176"/>
      <c r="J48" s="175"/>
      <c r="K48" s="1"/>
      <c r="L48" s="22"/>
      <c r="M48" s="22"/>
      <c r="N48" s="22"/>
      <c r="O48" s="1"/>
      <c r="P48" s="150"/>
      <c r="Q48" s="150"/>
      <c r="R48" s="152"/>
      <c r="S48" s="124"/>
      <c r="T48" s="158"/>
    </row>
    <row r="49" spans="1:20" ht="18.75" customHeight="1" x14ac:dyDescent="0.25">
      <c r="A49" s="672" t="s">
        <v>14</v>
      </c>
      <c r="B49" s="666"/>
      <c r="C49" s="1"/>
      <c r="D49" s="177"/>
      <c r="E49" s="645">
        <f>+F49-D49</f>
        <v>0</v>
      </c>
      <c r="F49" s="177"/>
      <c r="G49" s="3"/>
      <c r="H49" s="153">
        <v>5306900000</v>
      </c>
      <c r="I49" s="154">
        <f>+J49-H49</f>
        <v>0</v>
      </c>
      <c r="J49" s="153">
        <v>5306900000</v>
      </c>
      <c r="K49" s="1"/>
      <c r="L49" s="177"/>
      <c r="M49" s="645">
        <f>+N49-L49</f>
        <v>0</v>
      </c>
      <c r="N49" s="177"/>
      <c r="O49" s="3"/>
      <c r="P49" s="153">
        <v>5637600000</v>
      </c>
      <c r="Q49" s="154">
        <f>+R49-P49</f>
        <v>0</v>
      </c>
      <c r="R49" s="153">
        <v>5637600000</v>
      </c>
      <c r="S49" s="157"/>
      <c r="T49" s="158"/>
    </row>
    <row r="50" spans="1:20" ht="12.45" customHeight="1" x14ac:dyDescent="0.25">
      <c r="A50" s="158"/>
      <c r="B50" s="158"/>
      <c r="C50" s="1"/>
      <c r="D50" s="37"/>
      <c r="E50" s="646"/>
      <c r="F50" s="159"/>
      <c r="G50" s="3"/>
      <c r="H50" s="178"/>
      <c r="I50" s="159"/>
      <c r="J50" s="159"/>
      <c r="K50" s="1"/>
      <c r="L50" s="37"/>
      <c r="M50" s="646"/>
      <c r="N50" s="159"/>
      <c r="O50" s="3"/>
      <c r="P50" s="178"/>
      <c r="Q50" s="159"/>
      <c r="R50" s="159"/>
      <c r="S50" s="124"/>
      <c r="T50" s="158"/>
    </row>
    <row r="51" spans="1:20" ht="18.75" customHeight="1" x14ac:dyDescent="0.25">
      <c r="A51" s="672" t="s">
        <v>15</v>
      </c>
      <c r="B51" s="666"/>
      <c r="C51" s="1"/>
      <c r="D51" s="161"/>
      <c r="E51" s="645">
        <f>+F51-D51</f>
        <v>0</v>
      </c>
      <c r="F51" s="161"/>
      <c r="G51" s="3"/>
      <c r="H51" s="160">
        <v>1152900000</v>
      </c>
      <c r="I51" s="160">
        <f>+J51-H51</f>
        <v>-104700000</v>
      </c>
      <c r="J51" s="160">
        <v>1048200000</v>
      </c>
      <c r="K51" s="1"/>
      <c r="L51" s="161"/>
      <c r="M51" s="645">
        <f>+N51-L51</f>
        <v>0</v>
      </c>
      <c r="N51" s="161"/>
      <c r="O51" s="3"/>
      <c r="P51" s="160">
        <v>1129900000</v>
      </c>
      <c r="Q51" s="160">
        <f>+R51-P51</f>
        <v>-37200000</v>
      </c>
      <c r="R51" s="160">
        <v>1092700000</v>
      </c>
      <c r="S51" s="67"/>
      <c r="T51" s="158"/>
    </row>
    <row r="52" spans="1:20" ht="12.45" customHeight="1" x14ac:dyDescent="0.25">
      <c r="A52" s="158"/>
      <c r="B52" s="158"/>
      <c r="C52" s="1"/>
      <c r="D52" s="161"/>
      <c r="E52" s="645"/>
      <c r="F52" s="161"/>
      <c r="G52" s="3"/>
      <c r="H52" s="161"/>
      <c r="I52" s="161"/>
      <c r="J52" s="161"/>
      <c r="K52" s="1"/>
      <c r="L52" s="161"/>
      <c r="M52" s="645"/>
      <c r="N52" s="161"/>
      <c r="O52" s="3"/>
      <c r="P52" s="161"/>
      <c r="Q52" s="161"/>
      <c r="R52" s="161"/>
      <c r="S52" s="13"/>
      <c r="T52" s="158"/>
    </row>
    <row r="53" spans="1:20" ht="18.75" customHeight="1" x14ac:dyDescent="0.25">
      <c r="A53" s="695" t="s">
        <v>18</v>
      </c>
      <c r="B53" s="666"/>
      <c r="C53" s="1"/>
      <c r="D53" s="161"/>
      <c r="E53" s="645">
        <f>+F53-D53</f>
        <v>0</v>
      </c>
      <c r="F53" s="161"/>
      <c r="G53" s="3"/>
      <c r="H53" s="160">
        <v>1280900000</v>
      </c>
      <c r="I53" s="162">
        <f>+J53-H53</f>
        <v>0</v>
      </c>
      <c r="J53" s="160">
        <v>1280900000</v>
      </c>
      <c r="K53" s="1"/>
      <c r="L53" s="161"/>
      <c r="M53" s="645">
        <f>+N53-L53</f>
        <v>0</v>
      </c>
      <c r="N53" s="161"/>
      <c r="O53" s="3"/>
      <c r="P53" s="160">
        <v>1391800000</v>
      </c>
      <c r="Q53" s="162">
        <f>+R53-P53</f>
        <v>0</v>
      </c>
      <c r="R53" s="160">
        <v>1391800000</v>
      </c>
      <c r="S53" s="67"/>
      <c r="T53" s="163"/>
    </row>
    <row r="54" spans="1:20" ht="18.75" customHeight="1" x14ac:dyDescent="0.25">
      <c r="A54" s="695" t="s">
        <v>48</v>
      </c>
      <c r="B54" s="694"/>
      <c r="C54" s="1"/>
      <c r="D54" s="179"/>
      <c r="E54" s="647">
        <f>+F54-D54</f>
        <v>0</v>
      </c>
      <c r="F54" s="179"/>
      <c r="G54" s="3"/>
      <c r="H54" s="164">
        <v>1457200000</v>
      </c>
      <c r="I54" s="165">
        <f>+J54-H54</f>
        <v>0</v>
      </c>
      <c r="J54" s="164">
        <v>1457200000</v>
      </c>
      <c r="K54" s="1"/>
      <c r="L54" s="179"/>
      <c r="M54" s="647">
        <f>+N54-L54</f>
        <v>0</v>
      </c>
      <c r="N54" s="179"/>
      <c r="O54" s="3"/>
      <c r="P54" s="164">
        <v>1693600000</v>
      </c>
      <c r="Q54" s="165">
        <f>+R54-P54</f>
        <v>0</v>
      </c>
      <c r="R54" s="164">
        <v>1693600000</v>
      </c>
      <c r="S54" s="67"/>
      <c r="T54" s="163"/>
    </row>
    <row r="55" spans="1:20" ht="18.75" customHeight="1" x14ac:dyDescent="0.25">
      <c r="A55" s="672" t="s">
        <v>49</v>
      </c>
      <c r="B55" s="666"/>
      <c r="C55" s="1"/>
      <c r="D55" s="180"/>
      <c r="E55" s="648">
        <f>+F55-D55</f>
        <v>0</v>
      </c>
      <c r="F55" s="180"/>
      <c r="G55" s="3"/>
      <c r="H55" s="166">
        <v>2738100000</v>
      </c>
      <c r="I55" s="167">
        <f>+J55-H55</f>
        <v>0</v>
      </c>
      <c r="J55" s="166">
        <v>2738100000</v>
      </c>
      <c r="K55" s="1"/>
      <c r="L55" s="180"/>
      <c r="M55" s="648">
        <f>+N55-L55</f>
        <v>0</v>
      </c>
      <c r="N55" s="180"/>
      <c r="O55" s="3"/>
      <c r="P55" s="166">
        <v>3085400000</v>
      </c>
      <c r="Q55" s="167">
        <f>+R55-P55</f>
        <v>0</v>
      </c>
      <c r="R55" s="166">
        <v>3085400000</v>
      </c>
      <c r="S55" s="67"/>
      <c r="T55" s="158"/>
    </row>
    <row r="56" spans="1:20" ht="12.45" customHeight="1" x14ac:dyDescent="0.25">
      <c r="A56" s="158"/>
      <c r="B56" s="158"/>
      <c r="C56" s="1"/>
      <c r="D56" s="37"/>
      <c r="E56" s="646"/>
      <c r="F56" s="159"/>
      <c r="G56" s="3"/>
      <c r="H56" s="37"/>
      <c r="I56" s="159"/>
      <c r="J56" s="159"/>
      <c r="K56" s="1"/>
      <c r="L56" s="37"/>
      <c r="M56" s="646"/>
      <c r="N56" s="159"/>
      <c r="O56" s="3"/>
      <c r="P56" s="37"/>
      <c r="Q56" s="159"/>
      <c r="R56" s="159"/>
      <c r="S56" s="13"/>
      <c r="T56" s="158"/>
    </row>
    <row r="57" spans="1:20" ht="18.75" customHeight="1" x14ac:dyDescent="0.25">
      <c r="A57" s="672" t="s">
        <v>50</v>
      </c>
      <c r="B57" s="666"/>
      <c r="C57" s="1"/>
      <c r="D57" s="181"/>
      <c r="E57" s="646"/>
      <c r="F57" s="159"/>
      <c r="G57" s="3"/>
      <c r="H57" s="181"/>
      <c r="I57" s="159"/>
      <c r="J57" s="159"/>
      <c r="K57" s="1"/>
      <c r="L57" s="181"/>
      <c r="M57" s="646"/>
      <c r="N57" s="159"/>
      <c r="O57" s="3"/>
      <c r="P57" s="181"/>
      <c r="Q57" s="159"/>
      <c r="R57" s="159"/>
      <c r="S57" s="13"/>
      <c r="T57" s="158"/>
    </row>
    <row r="58" spans="1:20" ht="18.75" customHeight="1" x14ac:dyDescent="0.25">
      <c r="A58" s="672" t="s">
        <v>51</v>
      </c>
      <c r="B58" s="666"/>
      <c r="C58" s="1"/>
      <c r="D58" s="161"/>
      <c r="E58" s="645">
        <f>+F58-D58</f>
        <v>0</v>
      </c>
      <c r="F58" s="161"/>
      <c r="G58" s="3"/>
      <c r="H58" s="162">
        <v>30000000</v>
      </c>
      <c r="I58" s="162">
        <f>+J58-H58</f>
        <v>-30000000</v>
      </c>
      <c r="J58" s="162">
        <v>0</v>
      </c>
      <c r="K58" s="1"/>
      <c r="L58" s="161"/>
      <c r="M58" s="645">
        <f>+N58-L58</f>
        <v>0</v>
      </c>
      <c r="N58" s="161"/>
      <c r="O58" s="3"/>
      <c r="P58" s="160">
        <v>329400000</v>
      </c>
      <c r="Q58" s="160">
        <f>+R58-P58</f>
        <v>-329400000</v>
      </c>
      <c r="R58" s="162">
        <v>0</v>
      </c>
      <c r="S58" s="67"/>
      <c r="T58" s="158"/>
    </row>
    <row r="59" spans="1:20" ht="12.45" customHeight="1" x14ac:dyDescent="0.25">
      <c r="A59" s="158"/>
      <c r="B59" s="158"/>
      <c r="C59" s="1"/>
      <c r="D59" s="159"/>
      <c r="E59" s="646"/>
      <c r="F59" s="159"/>
      <c r="G59" s="3"/>
      <c r="H59" s="159"/>
      <c r="I59" s="159"/>
      <c r="J59" s="159"/>
      <c r="K59" s="1"/>
      <c r="L59" s="159"/>
      <c r="M59" s="646"/>
      <c r="N59" s="159"/>
      <c r="O59" s="3"/>
      <c r="P59" s="159"/>
      <c r="Q59" s="159"/>
      <c r="R59" s="159"/>
      <c r="S59" s="13"/>
      <c r="T59" s="158"/>
    </row>
    <row r="60" spans="1:20" ht="18.75" customHeight="1" x14ac:dyDescent="0.25">
      <c r="A60" s="672" t="s">
        <v>52</v>
      </c>
      <c r="B60" s="666"/>
      <c r="C60" s="1"/>
      <c r="D60" s="181"/>
      <c r="E60" s="646"/>
      <c r="F60" s="159"/>
      <c r="G60" s="3"/>
      <c r="H60" s="181"/>
      <c r="I60" s="159"/>
      <c r="J60" s="159"/>
      <c r="K60" s="1"/>
      <c r="L60" s="181"/>
      <c r="M60" s="646"/>
      <c r="N60" s="159"/>
      <c r="O60" s="3"/>
      <c r="P60" s="181"/>
      <c r="Q60" s="159"/>
      <c r="R60" s="159"/>
      <c r="S60" s="13"/>
      <c r="T60" s="158"/>
    </row>
    <row r="61" spans="1:20" ht="18.75" customHeight="1" x14ac:dyDescent="0.25">
      <c r="A61" s="672" t="s">
        <v>53</v>
      </c>
      <c r="B61" s="666"/>
      <c r="C61" s="1"/>
      <c r="D61" s="161"/>
      <c r="E61" s="645">
        <f>+F61-D61</f>
        <v>0</v>
      </c>
      <c r="F61" s="161"/>
      <c r="G61" s="3"/>
      <c r="H61" s="160">
        <v>42900000</v>
      </c>
      <c r="I61" s="160">
        <f>+J61-H61</f>
        <v>-42900000</v>
      </c>
      <c r="J61" s="162">
        <v>0</v>
      </c>
      <c r="K61" s="1"/>
      <c r="L61" s="161"/>
      <c r="M61" s="645">
        <f>+N61-L61</f>
        <v>0</v>
      </c>
      <c r="N61" s="161"/>
      <c r="O61" s="3"/>
      <c r="P61" s="160">
        <v>192700000</v>
      </c>
      <c r="Q61" s="160">
        <f>+R61-P61</f>
        <v>-192700000</v>
      </c>
      <c r="R61" s="162">
        <v>0</v>
      </c>
      <c r="S61" s="67"/>
      <c r="T61" s="158"/>
    </row>
    <row r="62" spans="1:20" ht="12.45" customHeight="1" x14ac:dyDescent="0.25">
      <c r="A62" s="158"/>
      <c r="B62" s="158"/>
      <c r="C62" s="1"/>
      <c r="D62" s="159"/>
      <c r="E62" s="646"/>
      <c r="F62" s="159"/>
      <c r="G62" s="3"/>
      <c r="H62" s="159"/>
      <c r="I62" s="159"/>
      <c r="J62" s="159"/>
      <c r="K62" s="1"/>
      <c r="L62" s="159"/>
      <c r="M62" s="646"/>
      <c r="N62" s="159"/>
      <c r="O62" s="3"/>
      <c r="P62" s="159"/>
      <c r="Q62" s="159"/>
      <c r="R62" s="159"/>
      <c r="S62" s="13"/>
      <c r="T62" s="158"/>
    </row>
    <row r="63" spans="1:20" ht="18.75" customHeight="1" x14ac:dyDescent="0.25">
      <c r="A63" s="672" t="s">
        <v>26</v>
      </c>
      <c r="B63" s="666"/>
      <c r="C63" s="1"/>
      <c r="D63" s="161"/>
      <c r="E63" s="645">
        <f>+F63-D63</f>
        <v>0</v>
      </c>
      <c r="F63" s="161"/>
      <c r="G63" s="3"/>
      <c r="H63" s="160">
        <v>-1900000</v>
      </c>
      <c r="I63" s="162">
        <f>+J63-H63+100000</f>
        <v>0</v>
      </c>
      <c r="J63" s="162">
        <v>-2000000</v>
      </c>
      <c r="K63" s="1"/>
      <c r="L63" s="161"/>
      <c r="M63" s="645">
        <f>+N63-L63</f>
        <v>0</v>
      </c>
      <c r="N63" s="161"/>
      <c r="O63" s="3"/>
      <c r="P63" s="160">
        <v>31400000</v>
      </c>
      <c r="Q63" s="162">
        <f>+R63-P63</f>
        <v>0</v>
      </c>
      <c r="R63" s="160">
        <v>31400000</v>
      </c>
      <c r="S63" s="67"/>
      <c r="T63" s="158"/>
    </row>
    <row r="64" spans="1:20" ht="12.45" customHeight="1" x14ac:dyDescent="0.25">
      <c r="A64" s="158"/>
      <c r="B64" s="158"/>
      <c r="C64" s="1"/>
      <c r="D64" s="161"/>
      <c r="E64" s="645"/>
      <c r="F64" s="182"/>
      <c r="G64" s="3"/>
      <c r="H64" s="161"/>
      <c r="I64" s="161"/>
      <c r="J64" s="182"/>
      <c r="K64" s="1"/>
      <c r="L64" s="161"/>
      <c r="M64" s="645"/>
      <c r="N64" s="182"/>
      <c r="O64" s="3"/>
      <c r="P64" s="161"/>
      <c r="Q64" s="161"/>
      <c r="R64" s="182"/>
      <c r="S64" s="13"/>
      <c r="T64" s="158"/>
    </row>
    <row r="65" spans="1:20" ht="18.75" customHeight="1" x14ac:dyDescent="0.25">
      <c r="A65" s="672" t="s">
        <v>28</v>
      </c>
      <c r="B65" s="666"/>
      <c r="C65" s="1"/>
      <c r="D65" s="161"/>
      <c r="E65" s="645">
        <f>+F65-D65</f>
        <v>0</v>
      </c>
      <c r="F65" s="161"/>
      <c r="G65" s="3"/>
      <c r="H65" s="160">
        <v>247500000</v>
      </c>
      <c r="I65" s="160">
        <f>+J65-H65</f>
        <v>-21600000</v>
      </c>
      <c r="J65" s="160">
        <v>225900000</v>
      </c>
      <c r="K65" s="1"/>
      <c r="L65" s="161"/>
      <c r="M65" s="645">
        <f>+N65-L65</f>
        <v>0</v>
      </c>
      <c r="N65" s="161"/>
      <c r="O65" s="3"/>
      <c r="P65" s="160">
        <v>-189800000</v>
      </c>
      <c r="Q65" s="160">
        <f>+R65-P65+100000</f>
        <v>422500000</v>
      </c>
      <c r="R65" s="160">
        <v>232600000</v>
      </c>
      <c r="S65" s="67"/>
      <c r="T65" s="158"/>
    </row>
    <row r="66" spans="1:20" ht="12.45" customHeight="1" x14ac:dyDescent="0.25">
      <c r="A66" s="158"/>
      <c r="B66" s="158"/>
      <c r="C66" s="1"/>
      <c r="D66" s="161"/>
      <c r="E66" s="645"/>
      <c r="F66" s="161"/>
      <c r="G66" s="3"/>
      <c r="H66" s="161"/>
      <c r="I66" s="161"/>
      <c r="J66" s="161"/>
      <c r="K66" s="1"/>
      <c r="L66" s="161"/>
      <c r="M66" s="645"/>
      <c r="N66" s="161"/>
      <c r="O66" s="3"/>
      <c r="P66" s="161"/>
      <c r="Q66" s="161"/>
      <c r="R66" s="161"/>
      <c r="S66" s="13"/>
      <c r="T66" s="158"/>
    </row>
    <row r="67" spans="1:20" ht="18.75" customHeight="1" x14ac:dyDescent="0.25">
      <c r="A67" s="693" t="s">
        <v>57</v>
      </c>
      <c r="B67" s="666"/>
      <c r="C67" s="1"/>
      <c r="D67" s="161"/>
      <c r="E67" s="645">
        <f>+F67-D67</f>
        <v>0</v>
      </c>
      <c r="F67" s="161"/>
      <c r="G67" s="3"/>
      <c r="H67" s="160">
        <v>1093600000</v>
      </c>
      <c r="I67" s="160">
        <f>+J67-H67+100000</f>
        <v>199200000</v>
      </c>
      <c r="J67" s="160">
        <v>1292700000</v>
      </c>
      <c r="K67" s="1"/>
      <c r="L67" s="161"/>
      <c r="M67" s="645">
        <f>+N67-L67</f>
        <v>0</v>
      </c>
      <c r="N67" s="161"/>
      <c r="O67" s="3"/>
      <c r="P67" s="160">
        <v>1121400000</v>
      </c>
      <c r="Q67" s="160">
        <f>+R67-P67-100000</f>
        <v>136800000</v>
      </c>
      <c r="R67" s="160">
        <v>1258300000</v>
      </c>
      <c r="S67" s="67"/>
      <c r="T67" s="99"/>
    </row>
    <row r="68" spans="1:20" ht="12.45" customHeight="1" x14ac:dyDescent="0.25">
      <c r="A68" s="158"/>
      <c r="B68" s="158"/>
      <c r="C68" s="1"/>
      <c r="D68" s="161"/>
      <c r="E68" s="645"/>
      <c r="F68" s="161"/>
      <c r="G68" s="3"/>
      <c r="H68" s="161"/>
      <c r="I68" s="161"/>
      <c r="J68" s="161"/>
      <c r="K68" s="1"/>
      <c r="L68" s="161"/>
      <c r="M68" s="645"/>
      <c r="N68" s="161"/>
      <c r="O68" s="3"/>
      <c r="P68" s="161"/>
      <c r="Q68" s="161"/>
      <c r="R68" s="161"/>
      <c r="S68" s="13"/>
      <c r="T68" s="158"/>
    </row>
    <row r="69" spans="1:20" ht="18.75" customHeight="1" x14ac:dyDescent="0.25">
      <c r="A69" s="672" t="s">
        <v>58</v>
      </c>
      <c r="B69" s="666"/>
      <c r="C69" s="1"/>
      <c r="D69" s="161"/>
      <c r="E69" s="645"/>
      <c r="F69" s="161"/>
      <c r="G69" s="3"/>
      <c r="H69" s="160">
        <v>55800000</v>
      </c>
      <c r="I69" s="160">
        <v>-55800000</v>
      </c>
      <c r="J69" s="162">
        <v>0</v>
      </c>
      <c r="K69" s="1"/>
      <c r="L69" s="161"/>
      <c r="M69" s="161"/>
      <c r="N69" s="161"/>
      <c r="O69" s="3"/>
      <c r="P69" s="160">
        <v>3700000</v>
      </c>
      <c r="Q69" s="160">
        <v>-3700000</v>
      </c>
      <c r="R69" s="162">
        <v>0</v>
      </c>
      <c r="S69" s="13"/>
      <c r="T69" s="158"/>
    </row>
    <row r="70" spans="1:20" ht="12.45" customHeight="1" x14ac:dyDescent="0.25">
      <c r="A70" s="158"/>
      <c r="B70" s="158"/>
      <c r="C70" s="1"/>
      <c r="D70" s="161"/>
      <c r="E70" s="645"/>
      <c r="F70" s="161"/>
      <c r="G70" s="3"/>
      <c r="H70" s="161"/>
      <c r="I70" s="161"/>
      <c r="J70" s="161"/>
      <c r="K70" s="1"/>
      <c r="L70" s="161"/>
      <c r="M70" s="161"/>
      <c r="N70" s="161"/>
      <c r="O70" s="3"/>
      <c r="P70" s="161"/>
      <c r="Q70" s="161"/>
      <c r="R70" s="161"/>
      <c r="S70" s="13"/>
      <c r="T70" s="158"/>
    </row>
    <row r="71" spans="1:20" ht="18.75" customHeight="1" x14ac:dyDescent="0.25">
      <c r="A71" s="672" t="s">
        <v>59</v>
      </c>
      <c r="B71" s="666"/>
      <c r="C71" s="1"/>
      <c r="D71" s="161"/>
      <c r="E71" s="645"/>
      <c r="F71" s="161"/>
      <c r="G71" s="3"/>
      <c r="H71" s="160">
        <v>1149400000</v>
      </c>
      <c r="I71" s="160">
        <v>143400000</v>
      </c>
      <c r="J71" s="160">
        <v>1292700000</v>
      </c>
      <c r="K71" s="1"/>
      <c r="L71" s="161"/>
      <c r="M71" s="161"/>
      <c r="N71" s="161"/>
      <c r="O71" s="3"/>
      <c r="P71" s="160">
        <v>1125100000</v>
      </c>
      <c r="Q71" s="160">
        <v>133100000</v>
      </c>
      <c r="R71" s="160">
        <v>1258300000</v>
      </c>
      <c r="S71" s="13"/>
      <c r="T71" s="158"/>
    </row>
    <row r="72" spans="1:20" ht="12.45" customHeight="1" x14ac:dyDescent="0.25">
      <c r="A72" s="158"/>
      <c r="B72" s="158"/>
      <c r="C72" s="1"/>
      <c r="D72" s="37"/>
      <c r="E72" s="646"/>
      <c r="F72" s="159"/>
      <c r="G72" s="3"/>
      <c r="H72" s="159"/>
      <c r="I72" s="159"/>
      <c r="J72" s="159"/>
      <c r="K72" s="1"/>
      <c r="L72" s="37"/>
      <c r="M72" s="159"/>
      <c r="N72" s="159"/>
      <c r="O72" s="3"/>
      <c r="P72" s="159"/>
      <c r="Q72" s="159"/>
      <c r="R72" s="159"/>
      <c r="S72" s="13"/>
      <c r="T72" s="158"/>
    </row>
    <row r="73" spans="1:20" ht="18.75" customHeight="1" x14ac:dyDescent="0.25">
      <c r="A73" s="672" t="s">
        <v>60</v>
      </c>
      <c r="B73" s="666"/>
      <c r="C73" s="1"/>
      <c r="D73" s="183"/>
      <c r="E73" s="649">
        <f>+F73-D73</f>
        <v>0</v>
      </c>
      <c r="F73" s="183"/>
      <c r="G73" s="131"/>
      <c r="H73" s="168">
        <v>1.1200000000000001</v>
      </c>
      <c r="I73" s="168">
        <f>+J73-H73</f>
        <v>0.21999999999999997</v>
      </c>
      <c r="J73" s="168">
        <v>1.34</v>
      </c>
      <c r="K73" s="1"/>
      <c r="L73" s="183"/>
      <c r="M73" s="649">
        <f>+N73-L73</f>
        <v>0</v>
      </c>
      <c r="N73" s="183"/>
      <c r="O73" s="131"/>
      <c r="P73" s="168">
        <v>1.1000000000000001</v>
      </c>
      <c r="Q73" s="168">
        <f>+R73-P73</f>
        <v>0.21999999999999997</v>
      </c>
      <c r="R73" s="168">
        <v>1.32</v>
      </c>
      <c r="S73" s="169"/>
      <c r="T73" s="158"/>
    </row>
    <row r="74" spans="1:20" ht="12.45" customHeight="1" x14ac:dyDescent="0.25">
      <c r="A74" s="1"/>
      <c r="B74" s="1"/>
      <c r="C74" s="1"/>
      <c r="D74" s="124"/>
      <c r="E74" s="650"/>
      <c r="F74" s="171"/>
      <c r="G74" s="68"/>
      <c r="H74" s="185"/>
      <c r="I74" s="138"/>
      <c r="J74" s="169"/>
      <c r="K74" s="1"/>
      <c r="L74" s="68"/>
      <c r="M74" s="68"/>
      <c r="N74" s="185"/>
      <c r="O74" s="68"/>
      <c r="P74" s="68"/>
      <c r="Q74" s="68"/>
      <c r="R74" s="124"/>
      <c r="S74" s="13"/>
      <c r="T74" s="1"/>
    </row>
    <row r="75" spans="1:20" ht="12.45" customHeight="1" x14ac:dyDescent="0.25">
      <c r="A75" s="68"/>
      <c r="B75" s="68"/>
      <c r="C75" s="68"/>
      <c r="D75" s="124"/>
      <c r="E75" s="138"/>
      <c r="F75" s="68"/>
      <c r="G75" s="68"/>
      <c r="H75" s="68"/>
      <c r="I75" s="138"/>
      <c r="J75" s="124"/>
      <c r="K75" s="68"/>
      <c r="L75" s="1"/>
      <c r="M75" s="1"/>
      <c r="N75" s="1"/>
      <c r="O75" s="1"/>
      <c r="P75" s="1"/>
      <c r="Q75" s="1"/>
      <c r="R75" s="1"/>
      <c r="S75" s="13"/>
      <c r="T75" s="68"/>
    </row>
    <row r="76" spans="1:20" ht="12.45" customHeight="1" x14ac:dyDescent="0.25">
      <c r="A76" s="22"/>
      <c r="B76" s="22"/>
      <c r="C76" s="22"/>
      <c r="D76" s="24"/>
      <c r="E76" s="22"/>
      <c r="F76" s="22"/>
      <c r="G76" s="22"/>
      <c r="H76" s="22"/>
      <c r="I76" s="22"/>
      <c r="J76" s="24"/>
      <c r="K76" s="22"/>
      <c r="L76" s="1"/>
      <c r="M76" s="1"/>
      <c r="N76" s="1"/>
      <c r="O76" s="1"/>
      <c r="P76" s="1"/>
      <c r="Q76" s="1"/>
      <c r="R76" s="1"/>
      <c r="S76" s="13"/>
      <c r="T76" s="22"/>
    </row>
    <row r="77" spans="1:20" ht="18.75" customHeight="1" x14ac:dyDescent="0.25">
      <c r="A77" s="676" t="s">
        <v>61</v>
      </c>
      <c r="B77" s="666"/>
      <c r="C77" s="666"/>
      <c r="D77" s="666"/>
      <c r="E77" s="691"/>
      <c r="F77" s="666"/>
      <c r="G77" s="666"/>
      <c r="H77" s="666"/>
      <c r="I77" s="691"/>
      <c r="J77" s="668"/>
      <c r="K77" s="13"/>
      <c r="L77" s="13"/>
      <c r="M77" s="13"/>
      <c r="N77" s="13"/>
      <c r="O77" s="13"/>
      <c r="P77" s="13"/>
      <c r="Q77" s="13"/>
      <c r="R77" s="13"/>
      <c r="S77" s="13"/>
      <c r="T77" s="13"/>
    </row>
    <row r="78" spans="1:20" ht="12.45" customHeight="1" x14ac:dyDescent="0.25">
      <c r="A78" s="665"/>
      <c r="B78" s="665"/>
      <c r="C78" s="665"/>
      <c r="D78" s="665"/>
      <c r="E78" s="665"/>
      <c r="F78" s="665"/>
      <c r="G78" s="665"/>
      <c r="H78" s="1"/>
      <c r="I78" s="1"/>
      <c r="J78" s="13"/>
      <c r="K78" s="1"/>
      <c r="L78" s="1"/>
      <c r="M78" s="1"/>
      <c r="N78" s="1"/>
      <c r="O78" s="1"/>
      <c r="P78" s="1"/>
      <c r="Q78" s="1"/>
      <c r="R78" s="1"/>
      <c r="S78" s="1"/>
      <c r="T78" s="1"/>
    </row>
    <row r="79" spans="1:20" ht="18.75" customHeight="1" x14ac:dyDescent="0.25">
      <c r="A79" s="692" t="s">
        <v>62</v>
      </c>
      <c r="B79" s="674"/>
      <c r="C79" s="674"/>
      <c r="D79" s="674"/>
      <c r="E79" s="674"/>
      <c r="F79" s="674"/>
      <c r="G79" s="674"/>
      <c r="H79" s="674"/>
      <c r="I79" s="674"/>
      <c r="J79" s="674"/>
      <c r="K79" s="675"/>
      <c r="L79" s="675"/>
      <c r="M79" s="675"/>
      <c r="N79" s="675"/>
      <c r="O79" s="675"/>
      <c r="P79" s="675"/>
      <c r="Q79" s="7"/>
      <c r="R79" s="7"/>
      <c r="S79" s="68"/>
      <c r="T79" s="124"/>
    </row>
    <row r="80" spans="1:20" ht="12.45" customHeight="1" x14ac:dyDescent="0.25">
      <c r="A80" s="665"/>
      <c r="B80" s="666"/>
      <c r="C80" s="666"/>
      <c r="D80" s="666"/>
      <c r="E80" s="666"/>
      <c r="F80" s="666"/>
      <c r="G80" s="666"/>
      <c r="H80" s="1"/>
      <c r="I80" s="1"/>
      <c r="J80" s="13"/>
      <c r="K80" s="1"/>
      <c r="L80" s="1"/>
      <c r="M80" s="1"/>
      <c r="N80" s="1"/>
      <c r="O80" s="1"/>
      <c r="P80" s="1"/>
      <c r="Q80" s="1"/>
      <c r="R80" s="1"/>
      <c r="S80" s="1"/>
      <c r="T80" s="1"/>
    </row>
    <row r="81" spans="1:20" ht="12.45" customHeight="1" x14ac:dyDescent="0.25">
      <c r="A81" s="1"/>
      <c r="B81" s="1"/>
      <c r="C81" s="1"/>
      <c r="D81" s="13"/>
      <c r="E81" s="1"/>
      <c r="F81" s="1"/>
      <c r="G81" s="1"/>
      <c r="H81" s="1"/>
      <c r="I81" s="1"/>
      <c r="J81" s="13"/>
      <c r="K81" s="1"/>
      <c r="L81" s="1"/>
      <c r="M81" s="1"/>
      <c r="N81" s="1"/>
      <c r="O81" s="1"/>
      <c r="P81" s="1"/>
      <c r="Q81" s="1"/>
      <c r="R81" s="1"/>
      <c r="S81" s="1"/>
      <c r="T81" s="1"/>
    </row>
    <row r="82" spans="1:20" ht="12.45" customHeight="1" x14ac:dyDescent="0.25">
      <c r="A82" s="677" t="s">
        <v>38</v>
      </c>
      <c r="B82" s="675"/>
      <c r="C82" s="675"/>
      <c r="D82" s="675"/>
      <c r="E82" s="675"/>
      <c r="F82" s="675"/>
      <c r="G82" s="675"/>
      <c r="H82" s="68"/>
      <c r="I82" s="68"/>
      <c r="J82" s="124"/>
      <c r="K82" s="187"/>
      <c r="L82" s="187"/>
      <c r="M82" s="187"/>
      <c r="N82" s="187"/>
      <c r="O82" s="187"/>
      <c r="P82" s="187"/>
      <c r="Q82" s="187"/>
      <c r="R82" s="187"/>
      <c r="S82" s="187"/>
      <c r="T82" s="187"/>
    </row>
    <row r="83" spans="1:20" ht="12.45" customHeight="1" x14ac:dyDescent="0.25">
      <c r="A83" s="689"/>
      <c r="B83" s="689"/>
      <c r="C83" s="187"/>
      <c r="D83" s="189"/>
      <c r="E83" s="187"/>
      <c r="F83" s="187"/>
      <c r="G83" s="187"/>
      <c r="H83" s="68"/>
      <c r="I83" s="68"/>
      <c r="J83" s="124"/>
      <c r="K83" s="187"/>
      <c r="L83" s="187"/>
      <c r="M83" s="187"/>
      <c r="N83" s="187"/>
      <c r="O83" s="187"/>
      <c r="P83" s="187"/>
      <c r="Q83" s="187"/>
      <c r="R83" s="187"/>
      <c r="S83" s="187"/>
      <c r="T83" s="188"/>
    </row>
    <row r="84" spans="1:20" ht="12.45" customHeight="1" x14ac:dyDescent="0.25">
      <c r="A84" s="690" t="s">
        <v>63</v>
      </c>
      <c r="B84" s="675"/>
      <c r="C84" s="187"/>
      <c r="D84" s="189"/>
      <c r="E84" s="187"/>
      <c r="F84" s="187"/>
      <c r="G84" s="187"/>
      <c r="H84" s="68"/>
      <c r="I84" s="68"/>
      <c r="J84" s="124"/>
      <c r="K84" s="187"/>
      <c r="L84" s="187"/>
      <c r="M84" s="187"/>
      <c r="N84" s="187"/>
      <c r="O84" s="187"/>
      <c r="P84" s="187"/>
      <c r="Q84" s="187"/>
      <c r="R84" s="187"/>
      <c r="S84" s="187"/>
      <c r="T84" s="191"/>
    </row>
    <row r="85" spans="1:20" ht="12.45" customHeight="1" x14ac:dyDescent="0.25">
      <c r="A85" s="191"/>
      <c r="B85" s="187"/>
      <c r="C85" s="187"/>
      <c r="D85" s="189"/>
      <c r="E85" s="187"/>
      <c r="F85" s="187"/>
      <c r="G85" s="187"/>
      <c r="H85" s="68"/>
      <c r="I85" s="68"/>
      <c r="J85" s="124"/>
      <c r="K85" s="187"/>
      <c r="L85" s="187"/>
      <c r="M85" s="187"/>
      <c r="N85" s="187"/>
      <c r="O85" s="187"/>
      <c r="P85" s="187"/>
      <c r="Q85" s="187"/>
      <c r="R85" s="187"/>
      <c r="S85" s="187"/>
      <c r="T85" s="191"/>
    </row>
  </sheetData>
  <mergeCells count="62">
    <mergeCell ref="A2:S2"/>
    <mergeCell ref="A3:S3"/>
    <mergeCell ref="A4:B4"/>
    <mergeCell ref="A5:B5"/>
    <mergeCell ref="A6:B6"/>
    <mergeCell ref="A7:B7"/>
    <mergeCell ref="A8:B8"/>
    <mergeCell ref="D9:F9"/>
    <mergeCell ref="H9:J9"/>
    <mergeCell ref="L9:N9"/>
    <mergeCell ref="P9:R9"/>
    <mergeCell ref="A10:B10"/>
    <mergeCell ref="D10:F10"/>
    <mergeCell ref="H10:J10"/>
    <mergeCell ref="L10:N10"/>
    <mergeCell ref="P10:R10"/>
    <mergeCell ref="A15:B15"/>
    <mergeCell ref="A17:B17"/>
    <mergeCell ref="A19:B19"/>
    <mergeCell ref="A20:B20"/>
    <mergeCell ref="A21:B21"/>
    <mergeCell ref="A23:B23"/>
    <mergeCell ref="A24:B24"/>
    <mergeCell ref="A26:B26"/>
    <mergeCell ref="A27:B27"/>
    <mergeCell ref="A29:B29"/>
    <mergeCell ref="A31:B31"/>
    <mergeCell ref="A33:B33"/>
    <mergeCell ref="A35:B35"/>
    <mergeCell ref="A37:B37"/>
    <mergeCell ref="A39:B39"/>
    <mergeCell ref="D43:F43"/>
    <mergeCell ref="H43:J43"/>
    <mergeCell ref="L43:N43"/>
    <mergeCell ref="P43:R43"/>
    <mergeCell ref="D44:F44"/>
    <mergeCell ref="H44:J44"/>
    <mergeCell ref="L44:N44"/>
    <mergeCell ref="P44:R44"/>
    <mergeCell ref="A48:B48"/>
    <mergeCell ref="A49:B49"/>
    <mergeCell ref="A51:B51"/>
    <mergeCell ref="A53:B53"/>
    <mergeCell ref="A54:B54"/>
    <mergeCell ref="A55:B55"/>
    <mergeCell ref="A57:B57"/>
    <mergeCell ref="A58:B58"/>
    <mergeCell ref="A60:B60"/>
    <mergeCell ref="A61:B61"/>
    <mergeCell ref="A63:B63"/>
    <mergeCell ref="A65:B65"/>
    <mergeCell ref="A67:B67"/>
    <mergeCell ref="A69:B69"/>
    <mergeCell ref="A71:B71"/>
    <mergeCell ref="A82:G82"/>
    <mergeCell ref="A83:B83"/>
    <mergeCell ref="A84:B84"/>
    <mergeCell ref="A73:B73"/>
    <mergeCell ref="A77:J77"/>
    <mergeCell ref="A78:G78"/>
    <mergeCell ref="A79:P79"/>
    <mergeCell ref="A80:G80"/>
  </mergeCells>
  <pageMargins left="0.7" right="0.7" top="0.75" bottom="0.75" header="0.3" footer="0.3"/>
  <pageSetup scale="4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5"/>
  <sheetViews>
    <sheetView workbookViewId="0"/>
  </sheetViews>
  <sheetFormatPr defaultColWidth="21.44140625" defaultRowHeight="13.2" x14ac:dyDescent="0.25"/>
  <cols>
    <col min="1" max="1" width="5.77734375" customWidth="1"/>
    <col min="2" max="2" width="36.88671875" customWidth="1"/>
    <col min="3" max="3" width="3.44140625" customWidth="1"/>
    <col min="4" max="6" width="13.77734375" customWidth="1"/>
    <col min="7" max="7" width="9.33203125" customWidth="1"/>
    <col min="8" max="10" width="13.77734375" customWidth="1"/>
    <col min="12" max="14" width="13.77734375" customWidth="1"/>
    <col min="15" max="15" width="9.33203125" customWidth="1"/>
    <col min="16" max="18" width="13.77734375" customWidth="1"/>
    <col min="19" max="19" width="12.88671875" customWidth="1"/>
  </cols>
  <sheetData>
    <row r="1" spans="1:19" ht="12.45" customHeight="1" x14ac:dyDescent="0.3">
      <c r="A1" s="1"/>
      <c r="B1" s="192"/>
      <c r="C1" s="1"/>
      <c r="D1" s="68"/>
      <c r="E1" s="99"/>
      <c r="F1" s="137"/>
      <c r="G1" s="137"/>
      <c r="H1" s="8"/>
      <c r="I1" s="137"/>
      <c r="J1" s="137"/>
      <c r="K1" s="137"/>
      <c r="L1" s="137"/>
      <c r="M1" s="133"/>
      <c r="N1" s="133"/>
      <c r="O1" s="133"/>
      <c r="P1" s="133"/>
      <c r="Q1" s="133"/>
      <c r="R1" s="137"/>
      <c r="S1" s="6" t="s">
        <v>0</v>
      </c>
    </row>
    <row r="2" spans="1:19" ht="18.75" customHeight="1" x14ac:dyDescent="0.3">
      <c r="A2" s="743" t="s">
        <v>1</v>
      </c>
      <c r="B2" s="666"/>
      <c r="C2" s="666"/>
      <c r="D2" s="675"/>
      <c r="E2" s="675"/>
      <c r="F2" s="675"/>
      <c r="G2" s="675"/>
      <c r="H2" s="675"/>
      <c r="I2" s="675"/>
      <c r="J2" s="675"/>
      <c r="K2" s="675"/>
      <c r="L2" s="708"/>
      <c r="M2" s="675"/>
      <c r="N2" s="675"/>
      <c r="O2" s="675"/>
      <c r="P2" s="675"/>
      <c r="Q2" s="675"/>
      <c r="R2" s="708"/>
      <c r="S2" s="668"/>
    </row>
    <row r="3" spans="1:19" ht="18.75" customHeight="1" x14ac:dyDescent="0.3">
      <c r="A3" s="743" t="s">
        <v>40</v>
      </c>
      <c r="B3" s="666"/>
      <c r="C3" s="666"/>
      <c r="D3" s="712"/>
      <c r="E3" s="666"/>
      <c r="F3" s="666"/>
      <c r="G3" s="666"/>
      <c r="H3" s="675"/>
      <c r="I3" s="675"/>
      <c r="J3" s="675"/>
      <c r="K3" s="744"/>
      <c r="L3" s="675"/>
      <c r="M3" s="675"/>
      <c r="N3" s="708"/>
      <c r="O3" s="666"/>
      <c r="P3" s="666"/>
      <c r="Q3" s="666"/>
      <c r="R3" s="666"/>
      <c r="S3" s="668"/>
    </row>
    <row r="4" spans="1:19" ht="12.45" customHeight="1" x14ac:dyDescent="0.25">
      <c r="A4" s="715" t="s">
        <v>3</v>
      </c>
      <c r="B4" s="666"/>
      <c r="C4" s="193"/>
      <c r="D4" s="192"/>
      <c r="E4" s="133"/>
      <c r="F4" s="133"/>
      <c r="G4" s="1"/>
      <c r="H4" s="132"/>
      <c r="I4" s="132"/>
      <c r="J4" s="132"/>
      <c r="K4" s="137"/>
      <c r="L4" s="137"/>
      <c r="M4" s="137"/>
      <c r="N4" s="137"/>
      <c r="O4" s="137"/>
      <c r="P4" s="137"/>
      <c r="Q4" s="133"/>
      <c r="R4" s="133"/>
      <c r="S4" s="132"/>
    </row>
    <row r="5" spans="1:19" ht="12.45" customHeight="1" x14ac:dyDescent="0.25">
      <c r="A5" s="715" t="s">
        <v>4</v>
      </c>
      <c r="B5" s="666"/>
      <c r="C5" s="193"/>
      <c r="D5" s="192"/>
      <c r="E5" s="133"/>
      <c r="F5" s="133"/>
      <c r="G5" s="1"/>
      <c r="H5" s="132"/>
      <c r="I5" s="132"/>
      <c r="J5" s="132"/>
      <c r="K5" s="133"/>
      <c r="L5" s="133"/>
      <c r="M5" s="133"/>
      <c r="N5" s="133"/>
      <c r="O5" s="133"/>
      <c r="P5" s="133"/>
      <c r="Q5" s="133"/>
      <c r="R5" s="133"/>
      <c r="S5" s="132"/>
    </row>
    <row r="6" spans="1:19" ht="12.45" customHeight="1" x14ac:dyDescent="0.25">
      <c r="A6" s="709" t="s">
        <v>5</v>
      </c>
      <c r="B6" s="716"/>
      <c r="C6" s="142"/>
      <c r="D6" s="133"/>
      <c r="E6" s="133"/>
      <c r="F6" s="133"/>
      <c r="G6" s="1"/>
      <c r="H6" s="132"/>
      <c r="I6" s="132"/>
      <c r="J6" s="132"/>
      <c r="K6" s="133"/>
      <c r="L6" s="133"/>
      <c r="M6" s="133"/>
      <c r="N6" s="133"/>
      <c r="O6" s="133"/>
      <c r="P6" s="133"/>
      <c r="Q6" s="133"/>
      <c r="R6" s="133"/>
      <c r="S6" s="132"/>
    </row>
    <row r="7" spans="1:19" ht="12.45" customHeight="1" x14ac:dyDescent="0.25">
      <c r="A7" s="709" t="s">
        <v>6</v>
      </c>
      <c r="B7" s="711"/>
      <c r="C7" s="142"/>
      <c r="D7" s="133"/>
      <c r="E7" s="133"/>
      <c r="F7" s="133"/>
      <c r="G7" s="1"/>
      <c r="H7" s="132"/>
      <c r="I7" s="132"/>
      <c r="J7" s="132"/>
      <c r="K7" s="133"/>
      <c r="L7" s="133"/>
      <c r="M7" s="133"/>
      <c r="N7" s="133"/>
      <c r="O7" s="133"/>
      <c r="P7" s="133"/>
      <c r="Q7" s="133"/>
      <c r="R7" s="133"/>
      <c r="S7" s="132"/>
    </row>
    <row r="8" spans="1:19" ht="12.45" customHeight="1" x14ac:dyDescent="0.25">
      <c r="A8" s="710"/>
      <c r="B8" s="710"/>
      <c r="C8" s="142"/>
      <c r="D8" s="133"/>
      <c r="E8" s="133"/>
      <c r="F8" s="133"/>
      <c r="G8" s="1"/>
      <c r="H8" s="132"/>
      <c r="I8" s="132"/>
      <c r="J8" s="132"/>
      <c r="K8" s="133"/>
      <c r="L8" s="133"/>
      <c r="M8" s="133"/>
      <c r="N8" s="133"/>
      <c r="O8" s="133"/>
      <c r="P8" s="133"/>
      <c r="Q8" s="133"/>
      <c r="R8" s="133"/>
      <c r="S8" s="132"/>
    </row>
    <row r="9" spans="1:19" ht="13.8" customHeight="1" x14ac:dyDescent="0.25">
      <c r="A9" s="1"/>
      <c r="B9" s="1"/>
      <c r="C9" s="1"/>
      <c r="D9" s="697" t="s">
        <v>41</v>
      </c>
      <c r="E9" s="666"/>
      <c r="F9" s="666"/>
      <c r="G9" s="1"/>
      <c r="H9" s="697" t="s">
        <v>41</v>
      </c>
      <c r="I9" s="666"/>
      <c r="J9" s="668"/>
      <c r="K9" s="137"/>
      <c r="L9" s="696" t="s">
        <v>64</v>
      </c>
      <c r="M9" s="727"/>
      <c r="N9" s="728"/>
      <c r="O9" s="1"/>
      <c r="P9" s="697" t="s">
        <v>64</v>
      </c>
      <c r="Q9" s="729"/>
      <c r="R9" s="730"/>
      <c r="S9" s="132"/>
    </row>
    <row r="10" spans="1:19" ht="13.8" customHeight="1" x14ac:dyDescent="0.25">
      <c r="A10" s="672" t="s">
        <v>7</v>
      </c>
      <c r="B10" s="665"/>
      <c r="C10" s="1"/>
      <c r="D10" s="705">
        <v>43555</v>
      </c>
      <c r="E10" s="739" t="s">
        <v>42</v>
      </c>
      <c r="F10" s="666"/>
      <c r="G10" s="1"/>
      <c r="H10" s="705">
        <v>43190</v>
      </c>
      <c r="I10" s="739" t="s">
        <v>42</v>
      </c>
      <c r="J10" s="668"/>
      <c r="K10" s="132"/>
      <c r="L10" s="703">
        <v>43646</v>
      </c>
      <c r="M10" s="740" t="s">
        <v>42</v>
      </c>
      <c r="N10" s="741" t="s">
        <v>42</v>
      </c>
      <c r="O10" s="1"/>
      <c r="P10" s="703">
        <v>43281</v>
      </c>
      <c r="Q10" s="734" t="s">
        <v>42</v>
      </c>
      <c r="R10" s="742" t="s">
        <v>42</v>
      </c>
      <c r="S10" s="132"/>
    </row>
    <row r="11" spans="1:19" ht="12.45" customHeight="1" x14ac:dyDescent="0.25">
      <c r="A11" s="1"/>
      <c r="B11" s="1"/>
      <c r="C11" s="1"/>
      <c r="D11" s="1"/>
      <c r="E11" s="1"/>
      <c r="F11" s="1"/>
      <c r="G11" s="1"/>
      <c r="H11" s="1"/>
      <c r="I11" s="1"/>
      <c r="J11" s="13"/>
      <c r="K11" s="137"/>
      <c r="L11" s="723" t="s">
        <v>42</v>
      </c>
      <c r="M11" s="698"/>
      <c r="N11" s="699"/>
      <c r="O11" s="1"/>
      <c r="P11" s="1"/>
      <c r="Q11" s="1"/>
      <c r="R11" s="13"/>
      <c r="S11" s="132"/>
    </row>
    <row r="12" spans="1:19" ht="18.75" customHeight="1" x14ac:dyDescent="0.25">
      <c r="A12" s="1"/>
      <c r="B12" s="1"/>
      <c r="C12" s="1"/>
      <c r="D12" s="148" t="s">
        <v>43</v>
      </c>
      <c r="E12" s="147"/>
      <c r="F12" s="148" t="s">
        <v>44</v>
      </c>
      <c r="G12" s="1"/>
      <c r="H12" s="148" t="s">
        <v>43</v>
      </c>
      <c r="I12" s="147"/>
      <c r="J12" s="146" t="s">
        <v>44</v>
      </c>
      <c r="K12" s="132"/>
      <c r="L12" s="148" t="s">
        <v>43</v>
      </c>
      <c r="M12" s="147"/>
      <c r="N12" s="146" t="s">
        <v>44</v>
      </c>
      <c r="O12" s="1"/>
      <c r="P12" s="148" t="s">
        <v>43</v>
      </c>
      <c r="Q12" s="147"/>
      <c r="R12" s="146" t="s">
        <v>44</v>
      </c>
      <c r="S12" s="194" t="s">
        <v>42</v>
      </c>
    </row>
    <row r="13" spans="1:19" ht="18.75" customHeight="1" x14ac:dyDescent="0.25">
      <c r="A13" s="1"/>
      <c r="B13" s="1"/>
      <c r="C13" s="1"/>
      <c r="D13" s="19" t="s">
        <v>45</v>
      </c>
      <c r="E13" s="19" t="s">
        <v>46</v>
      </c>
      <c r="F13" s="19" t="s">
        <v>47</v>
      </c>
      <c r="G13" s="1"/>
      <c r="H13" s="19" t="s">
        <v>45</v>
      </c>
      <c r="I13" s="19" t="s">
        <v>46</v>
      </c>
      <c r="J13" s="20" t="s">
        <v>47</v>
      </c>
      <c r="K13" s="137"/>
      <c r="L13" s="19" t="s">
        <v>45</v>
      </c>
      <c r="M13" s="19" t="s">
        <v>46</v>
      </c>
      <c r="N13" s="20" t="s">
        <v>47</v>
      </c>
      <c r="O13" s="1"/>
      <c r="P13" s="19" t="s">
        <v>45</v>
      </c>
      <c r="Q13" s="19" t="s">
        <v>46</v>
      </c>
      <c r="R13" s="20" t="s">
        <v>47</v>
      </c>
      <c r="S13" s="132"/>
    </row>
    <row r="14" spans="1:19" ht="12.45" customHeight="1" x14ac:dyDescent="0.25">
      <c r="A14" s="1"/>
      <c r="B14" s="1"/>
      <c r="C14" s="1"/>
      <c r="D14" s="22"/>
      <c r="E14" s="22"/>
      <c r="F14" s="22"/>
      <c r="G14" s="1"/>
      <c r="H14" s="22"/>
      <c r="I14" s="22"/>
      <c r="J14" s="24"/>
      <c r="K14" s="132"/>
      <c r="L14" s="23"/>
      <c r="M14" s="23"/>
      <c r="N14" s="23"/>
      <c r="O14" s="1"/>
      <c r="P14" s="22"/>
      <c r="Q14" s="22"/>
      <c r="R14" s="24"/>
      <c r="S14" s="132"/>
    </row>
    <row r="15" spans="1:19" ht="18.75" customHeight="1" x14ac:dyDescent="0.25">
      <c r="A15" s="672" t="s">
        <v>14</v>
      </c>
      <c r="B15" s="666"/>
      <c r="C15" s="1"/>
      <c r="D15" s="153">
        <v>5092200000</v>
      </c>
      <c r="E15" s="154">
        <f>F15-D15</f>
        <v>0</v>
      </c>
      <c r="F15" s="153">
        <v>5092200000</v>
      </c>
      <c r="G15" s="195"/>
      <c r="H15" s="153">
        <v>4963800000</v>
      </c>
      <c r="I15" s="154">
        <f>J15-H15</f>
        <v>0</v>
      </c>
      <c r="J15" s="153">
        <v>4963800000</v>
      </c>
      <c r="K15" s="128"/>
      <c r="L15" s="153">
        <v>10728900000</v>
      </c>
      <c r="M15" s="154">
        <f>N15-L15</f>
        <v>0</v>
      </c>
      <c r="N15" s="153">
        <v>10728900000</v>
      </c>
      <c r="O15" s="195"/>
      <c r="P15" s="153">
        <v>10548800000</v>
      </c>
      <c r="Q15" s="154">
        <f>R15-P15</f>
        <v>0</v>
      </c>
      <c r="R15" s="153">
        <v>10548800000</v>
      </c>
      <c r="S15" s="194" t="s">
        <v>42</v>
      </c>
    </row>
    <row r="16" spans="1:19" ht="12.45" customHeight="1" x14ac:dyDescent="0.25">
      <c r="A16" s="158"/>
      <c r="B16" s="158"/>
      <c r="C16" s="1"/>
      <c r="D16" s="37"/>
      <c r="E16" s="159"/>
      <c r="F16" s="159"/>
      <c r="G16" s="3"/>
      <c r="H16" s="37"/>
      <c r="I16" s="159"/>
      <c r="J16" s="159"/>
      <c r="K16" s="1"/>
      <c r="L16" s="37"/>
      <c r="M16" s="159"/>
      <c r="N16" s="159"/>
      <c r="O16" s="3"/>
      <c r="P16" s="37"/>
      <c r="Q16" s="159"/>
      <c r="R16" s="159"/>
      <c r="S16" s="13"/>
    </row>
    <row r="17" spans="1:19" ht="18.75" customHeight="1" x14ac:dyDescent="0.25">
      <c r="A17" s="672" t="s">
        <v>15</v>
      </c>
      <c r="B17" s="666"/>
      <c r="C17" s="1"/>
      <c r="D17" s="160">
        <v>1138700000</v>
      </c>
      <c r="E17" s="160">
        <f>F17-D17</f>
        <v>-128200000</v>
      </c>
      <c r="F17" s="160">
        <v>1010500000</v>
      </c>
      <c r="G17" s="3"/>
      <c r="H17" s="160">
        <v>1164600000</v>
      </c>
      <c r="I17" s="160">
        <f>J17-H17</f>
        <v>-103200000</v>
      </c>
      <c r="J17" s="160">
        <v>1061400000</v>
      </c>
      <c r="K17" s="66"/>
      <c r="L17" s="160">
        <v>2263600000</v>
      </c>
      <c r="M17" s="160">
        <f>N17-L17</f>
        <v>-179800000</v>
      </c>
      <c r="N17" s="160">
        <v>2083800000</v>
      </c>
      <c r="O17" s="3"/>
      <c r="P17" s="160">
        <v>2398900000</v>
      </c>
      <c r="Q17" s="160">
        <f>R17-P17</f>
        <v>-206700000</v>
      </c>
      <c r="R17" s="160">
        <v>2192200000</v>
      </c>
      <c r="S17" s="67"/>
    </row>
    <row r="18" spans="1:19" ht="12.45" customHeight="1" x14ac:dyDescent="0.25">
      <c r="A18" s="158"/>
      <c r="B18" s="158"/>
      <c r="C18" s="1"/>
      <c r="D18" s="161"/>
      <c r="E18" s="161"/>
      <c r="F18" s="161"/>
      <c r="G18" s="3"/>
      <c r="H18" s="161"/>
      <c r="I18" s="161"/>
      <c r="J18" s="161"/>
      <c r="K18" s="1"/>
      <c r="L18" s="161"/>
      <c r="M18" s="161"/>
      <c r="N18" s="161"/>
      <c r="O18" s="3"/>
      <c r="P18" s="161"/>
      <c r="Q18" s="161"/>
      <c r="R18" s="161"/>
      <c r="S18" s="13"/>
    </row>
    <row r="19" spans="1:19" ht="18.75" customHeight="1" x14ac:dyDescent="0.25">
      <c r="A19" s="695" t="s">
        <v>18</v>
      </c>
      <c r="B19" s="694"/>
      <c r="C19" s="1"/>
      <c r="D19" s="160">
        <v>1230500000</v>
      </c>
      <c r="E19" s="162">
        <f>F19-D19</f>
        <v>0</v>
      </c>
      <c r="F19" s="160">
        <v>1230500000</v>
      </c>
      <c r="G19" s="3"/>
      <c r="H19" s="160">
        <v>1107500000</v>
      </c>
      <c r="I19" s="162">
        <f>J19-H19</f>
        <v>0</v>
      </c>
      <c r="J19" s="160">
        <v>1107500000</v>
      </c>
      <c r="K19" s="66"/>
      <c r="L19" s="160">
        <v>2632700000</v>
      </c>
      <c r="M19" s="162">
        <f>N19-L19</f>
        <v>0</v>
      </c>
      <c r="N19" s="160">
        <v>2632700000</v>
      </c>
      <c r="O19" s="3"/>
      <c r="P19" s="160">
        <v>2378500000</v>
      </c>
      <c r="Q19" s="162">
        <f>R19-P19</f>
        <v>0</v>
      </c>
      <c r="R19" s="160">
        <v>2378500000</v>
      </c>
      <c r="S19" s="67"/>
    </row>
    <row r="20" spans="1:19" ht="18.75" customHeight="1" x14ac:dyDescent="0.25">
      <c r="A20" s="726" t="s">
        <v>48</v>
      </c>
      <c r="B20" s="671"/>
      <c r="C20" s="1"/>
      <c r="D20" s="164">
        <v>1517100000</v>
      </c>
      <c r="E20" s="165">
        <f>F20-D20</f>
        <v>0</v>
      </c>
      <c r="F20" s="164">
        <v>1517100000</v>
      </c>
      <c r="G20" s="3"/>
      <c r="H20" s="164">
        <v>1338700000</v>
      </c>
      <c r="I20" s="165">
        <f>J20-H20</f>
        <v>0</v>
      </c>
      <c r="J20" s="164">
        <v>1338700000</v>
      </c>
      <c r="K20" s="66"/>
      <c r="L20" s="164">
        <v>3103400000</v>
      </c>
      <c r="M20" s="165">
        <f>N20-L20</f>
        <v>0</v>
      </c>
      <c r="N20" s="164">
        <v>3103400000</v>
      </c>
      <c r="O20" s="3"/>
      <c r="P20" s="164">
        <v>2824300000</v>
      </c>
      <c r="Q20" s="165">
        <f>R20-P20</f>
        <v>0</v>
      </c>
      <c r="R20" s="164">
        <v>2824300000</v>
      </c>
      <c r="S20" s="67"/>
    </row>
    <row r="21" spans="1:19" ht="18.75" customHeight="1" x14ac:dyDescent="0.25">
      <c r="A21" s="672" t="s">
        <v>49</v>
      </c>
      <c r="B21" s="666"/>
      <c r="C21" s="1"/>
      <c r="D21" s="166">
        <v>2747600000</v>
      </c>
      <c r="E21" s="167">
        <f>F21-D21</f>
        <v>0</v>
      </c>
      <c r="F21" s="166">
        <v>2747600000</v>
      </c>
      <c r="G21" s="3"/>
      <c r="H21" s="166">
        <v>2446200000</v>
      </c>
      <c r="I21" s="167">
        <f>J21-H21</f>
        <v>0</v>
      </c>
      <c r="J21" s="166">
        <v>2446200000</v>
      </c>
      <c r="K21" s="66"/>
      <c r="L21" s="166">
        <v>5736100000</v>
      </c>
      <c r="M21" s="167">
        <f>N21-L21</f>
        <v>0</v>
      </c>
      <c r="N21" s="166">
        <v>5736100000</v>
      </c>
      <c r="O21" s="3"/>
      <c r="P21" s="166">
        <v>5202800000</v>
      </c>
      <c r="Q21" s="167">
        <f>R21-P21</f>
        <v>0</v>
      </c>
      <c r="R21" s="166">
        <v>5202800000</v>
      </c>
      <c r="S21" s="67"/>
    </row>
    <row r="22" spans="1:19" ht="12.45" customHeight="1" x14ac:dyDescent="0.25">
      <c r="A22" s="158"/>
      <c r="B22" s="158"/>
      <c r="C22" s="1"/>
      <c r="D22" s="37"/>
      <c r="E22" s="159"/>
      <c r="F22" s="159"/>
      <c r="G22" s="3"/>
      <c r="H22" s="37"/>
      <c r="I22" s="159"/>
      <c r="J22" s="159"/>
      <c r="K22" s="1"/>
      <c r="L22" s="37"/>
      <c r="M22" s="159"/>
      <c r="N22" s="159"/>
      <c r="O22" s="3"/>
      <c r="P22" s="37"/>
      <c r="Q22" s="159"/>
      <c r="R22" s="159"/>
      <c r="S22" s="13"/>
    </row>
    <row r="23" spans="1:19" ht="18.75" customHeight="1" x14ac:dyDescent="0.25">
      <c r="A23" s="672" t="s">
        <v>50</v>
      </c>
      <c r="B23" s="666"/>
      <c r="C23" s="1"/>
      <c r="D23" s="37"/>
      <c r="E23" s="159"/>
      <c r="F23" s="159"/>
      <c r="G23" s="3"/>
      <c r="H23" s="37"/>
      <c r="I23" s="159"/>
      <c r="J23" s="159"/>
      <c r="K23" s="1"/>
      <c r="L23" s="37"/>
      <c r="M23" s="159"/>
      <c r="N23" s="159"/>
      <c r="O23" s="3"/>
      <c r="P23" s="37"/>
      <c r="Q23" s="159"/>
      <c r="R23" s="159"/>
      <c r="S23" s="13"/>
    </row>
    <row r="24" spans="1:19" ht="18.75" customHeight="1" x14ac:dyDescent="0.25">
      <c r="A24" s="672" t="s">
        <v>51</v>
      </c>
      <c r="B24" s="666"/>
      <c r="C24" s="1"/>
      <c r="D24" s="160">
        <v>136900000</v>
      </c>
      <c r="E24" s="160">
        <f>F24-D24</f>
        <v>-136900000</v>
      </c>
      <c r="F24" s="162">
        <v>0</v>
      </c>
      <c r="G24" s="3"/>
      <c r="H24" s="162">
        <v>0</v>
      </c>
      <c r="I24" s="162">
        <f>J24-H24</f>
        <v>0</v>
      </c>
      <c r="J24" s="162">
        <v>0</v>
      </c>
      <c r="K24" s="66"/>
      <c r="L24" s="160">
        <v>161900000</v>
      </c>
      <c r="M24" s="160">
        <f>N24-L24</f>
        <v>-161900000</v>
      </c>
      <c r="N24" s="162">
        <v>0</v>
      </c>
      <c r="O24" s="3"/>
      <c r="P24" s="160">
        <v>1624500000</v>
      </c>
      <c r="Q24" s="160">
        <f>R24-P24</f>
        <v>-1624500000</v>
      </c>
      <c r="R24" s="162">
        <v>0</v>
      </c>
      <c r="S24" s="67"/>
    </row>
    <row r="25" spans="1:19" ht="12.45" customHeight="1" x14ac:dyDescent="0.25">
      <c r="A25" s="158"/>
      <c r="B25" s="158"/>
      <c r="C25" s="1"/>
      <c r="D25" s="37"/>
      <c r="E25" s="159"/>
      <c r="F25" s="159"/>
      <c r="G25" s="3"/>
      <c r="H25" s="37"/>
      <c r="I25" s="159"/>
      <c r="J25" s="159"/>
      <c r="K25" s="1"/>
      <c r="L25" s="37"/>
      <c r="M25" s="159"/>
      <c r="N25" s="159"/>
      <c r="O25" s="3"/>
      <c r="P25" s="37"/>
      <c r="Q25" s="159"/>
      <c r="R25" s="159"/>
      <c r="S25" s="13"/>
    </row>
    <row r="26" spans="1:19" ht="18.75" customHeight="1" x14ac:dyDescent="0.25">
      <c r="A26" s="672" t="s">
        <v>52</v>
      </c>
      <c r="B26" s="666"/>
      <c r="C26" s="1"/>
      <c r="D26" s="37"/>
      <c r="E26" s="159"/>
      <c r="F26" s="159"/>
      <c r="G26" s="3"/>
      <c r="H26" s="37"/>
      <c r="I26" s="159"/>
      <c r="J26" s="159"/>
      <c r="K26" s="1"/>
      <c r="L26" s="37"/>
      <c r="M26" s="159"/>
      <c r="N26" s="159"/>
      <c r="O26" s="3"/>
      <c r="P26" s="37"/>
      <c r="Q26" s="159"/>
      <c r="R26" s="159"/>
      <c r="S26" s="13"/>
    </row>
    <row r="27" spans="1:19" ht="18.75" customHeight="1" x14ac:dyDescent="0.25">
      <c r="A27" s="672" t="s">
        <v>53</v>
      </c>
      <c r="B27" s="666"/>
      <c r="C27" s="1"/>
      <c r="D27" s="160">
        <v>423900000</v>
      </c>
      <c r="E27" s="160">
        <f>F27-D27</f>
        <v>-423900000</v>
      </c>
      <c r="F27" s="162">
        <v>0</v>
      </c>
      <c r="G27" s="3"/>
      <c r="H27" s="160">
        <v>56800000</v>
      </c>
      <c r="I27" s="160">
        <f>J27-H27</f>
        <v>-56800000</v>
      </c>
      <c r="J27" s="162">
        <v>0</v>
      </c>
      <c r="K27" s="66"/>
      <c r="L27" s="160">
        <v>423900000</v>
      </c>
      <c r="M27" s="160">
        <f>N27-L27</f>
        <v>-423900000</v>
      </c>
      <c r="N27" s="162">
        <v>0</v>
      </c>
      <c r="O27" s="3"/>
      <c r="P27" s="160">
        <v>31300000</v>
      </c>
      <c r="Q27" s="160">
        <f>R27-P27</f>
        <v>-31300000</v>
      </c>
      <c r="R27" s="162">
        <v>0</v>
      </c>
      <c r="S27" s="67"/>
    </row>
    <row r="28" spans="1:19" ht="12.45" customHeight="1" x14ac:dyDescent="0.25">
      <c r="A28" s="158"/>
      <c r="B28" s="158"/>
      <c r="C28" s="1"/>
      <c r="D28" s="37"/>
      <c r="E28" s="159"/>
      <c r="F28" s="159"/>
      <c r="G28" s="3"/>
      <c r="H28" s="37"/>
      <c r="I28" s="159"/>
      <c r="J28" s="159"/>
      <c r="K28" s="1"/>
      <c r="L28" s="37"/>
      <c r="M28" s="159"/>
      <c r="N28" s="159"/>
      <c r="O28" s="3"/>
      <c r="P28" s="37"/>
      <c r="Q28" s="159"/>
      <c r="R28" s="159"/>
      <c r="S28" s="13"/>
    </row>
    <row r="29" spans="1:19" ht="18.75" customHeight="1" x14ac:dyDescent="0.25">
      <c r="A29" s="672" t="s">
        <v>26</v>
      </c>
      <c r="B29" s="666"/>
      <c r="C29" s="1"/>
      <c r="D29" s="162">
        <v>86000000</v>
      </c>
      <c r="E29" s="162">
        <f>F29-D29</f>
        <v>0</v>
      </c>
      <c r="F29" s="162">
        <v>86000000</v>
      </c>
      <c r="G29" s="3"/>
      <c r="H29" s="160">
        <v>69500000</v>
      </c>
      <c r="I29" s="162">
        <f>J29-H29</f>
        <v>0</v>
      </c>
      <c r="J29" s="160">
        <v>69500000</v>
      </c>
      <c r="K29" s="66"/>
      <c r="L29" s="160">
        <v>53600000</v>
      </c>
      <c r="M29" s="162">
        <f>N29-L29</f>
        <v>0</v>
      </c>
      <c r="N29" s="160">
        <v>53600000</v>
      </c>
      <c r="O29" s="3"/>
      <c r="P29" s="160">
        <v>116100000</v>
      </c>
      <c r="Q29" s="160">
        <f>R29-P29-100000</f>
        <v>-25800000</v>
      </c>
      <c r="R29" s="160">
        <v>90400000</v>
      </c>
      <c r="S29" s="67"/>
    </row>
    <row r="30" spans="1:19" ht="12.45" customHeight="1" x14ac:dyDescent="0.25">
      <c r="A30" s="158"/>
      <c r="B30" s="158"/>
      <c r="C30" s="1"/>
      <c r="D30" s="182"/>
      <c r="E30" s="161"/>
      <c r="F30" s="182"/>
      <c r="G30" s="3"/>
      <c r="H30" s="182"/>
      <c r="I30" s="161"/>
      <c r="J30" s="182"/>
      <c r="K30" s="1"/>
      <c r="L30" s="182"/>
      <c r="M30" s="161"/>
      <c r="N30" s="182"/>
      <c r="O30" s="3"/>
      <c r="P30" s="182"/>
      <c r="Q30" s="161"/>
      <c r="R30" s="182"/>
      <c r="S30" s="13"/>
    </row>
    <row r="31" spans="1:19" ht="18.75" customHeight="1" x14ac:dyDescent="0.25">
      <c r="A31" s="672" t="s">
        <v>55</v>
      </c>
      <c r="B31" s="666"/>
      <c r="C31" s="1"/>
      <c r="D31" s="162">
        <v>170000000</v>
      </c>
      <c r="E31" s="160">
        <f>F31-D31</f>
        <v>13400000</v>
      </c>
      <c r="F31" s="160">
        <v>183400000</v>
      </c>
      <c r="G31" s="3"/>
      <c r="H31" s="160">
        <v>198500000</v>
      </c>
      <c r="I31" s="160">
        <f>J31-H31</f>
        <v>37300000</v>
      </c>
      <c r="J31" s="160">
        <v>235800000</v>
      </c>
      <c r="K31" s="66"/>
      <c r="L31" s="160">
        <v>308700000</v>
      </c>
      <c r="M31" s="160">
        <f>N31-L31</f>
        <v>29200000</v>
      </c>
      <c r="N31" s="160">
        <v>337900000</v>
      </c>
      <c r="O31" s="3"/>
      <c r="P31" s="160">
        <v>471800000</v>
      </c>
      <c r="Q31" s="160">
        <f>R31-P31</f>
        <v>51300000</v>
      </c>
      <c r="R31" s="160">
        <v>523100000</v>
      </c>
      <c r="S31" s="67"/>
    </row>
    <row r="32" spans="1:19" ht="12.45" customHeight="1" x14ac:dyDescent="0.25">
      <c r="A32" s="158"/>
      <c r="B32" s="158"/>
      <c r="C32" s="1"/>
      <c r="D32" s="161"/>
      <c r="E32" s="161"/>
      <c r="F32" s="161"/>
      <c r="G32" s="3"/>
      <c r="H32" s="161"/>
      <c r="I32" s="161"/>
      <c r="J32" s="161"/>
      <c r="K32" s="1"/>
      <c r="L32" s="161"/>
      <c r="M32" s="161"/>
      <c r="N32" s="161"/>
      <c r="O32" s="3"/>
      <c r="P32" s="161"/>
      <c r="Q32" s="161"/>
      <c r="R32" s="161"/>
      <c r="S32" s="67"/>
    </row>
    <row r="33" spans="1:19" ht="18.75" customHeight="1" x14ac:dyDescent="0.25">
      <c r="A33" s="693" t="s">
        <v>57</v>
      </c>
      <c r="B33" s="708"/>
      <c r="C33" s="1"/>
      <c r="D33" s="160">
        <v>561100000</v>
      </c>
      <c r="E33" s="160">
        <f>F33-D33</f>
        <v>675600000</v>
      </c>
      <c r="F33" s="160">
        <v>1236700000</v>
      </c>
      <c r="G33" s="3"/>
      <c r="H33" s="160">
        <v>1167200000</v>
      </c>
      <c r="I33" s="160">
        <f>J33-H33</f>
        <v>122700000</v>
      </c>
      <c r="J33" s="160">
        <v>1289900000</v>
      </c>
      <c r="K33" s="66"/>
      <c r="L33" s="160">
        <v>1888300000</v>
      </c>
      <c r="M33" s="160">
        <f>N33-L33</f>
        <v>736400000</v>
      </c>
      <c r="N33" s="160">
        <v>2624700000</v>
      </c>
      <c r="O33" s="3"/>
      <c r="P33" s="160">
        <v>935600000</v>
      </c>
      <c r="Q33" s="160">
        <f>R33-P33</f>
        <v>1785500000</v>
      </c>
      <c r="R33" s="160">
        <v>2721100000</v>
      </c>
      <c r="S33" s="67"/>
    </row>
    <row r="34" spans="1:19" ht="12.45" customHeight="1" x14ac:dyDescent="0.25">
      <c r="A34" s="158"/>
      <c r="B34" s="158"/>
      <c r="C34" s="1"/>
      <c r="D34" s="161"/>
      <c r="E34" s="161"/>
      <c r="F34" s="161"/>
      <c r="G34" s="3"/>
      <c r="H34" s="161"/>
      <c r="I34" s="161"/>
      <c r="J34" s="161"/>
      <c r="K34" s="1"/>
      <c r="L34" s="161"/>
      <c r="M34" s="161"/>
      <c r="N34" s="161"/>
      <c r="O34" s="3"/>
      <c r="P34" s="161"/>
      <c r="Q34" s="161"/>
      <c r="R34" s="161"/>
      <c r="S34" s="13"/>
    </row>
    <row r="35" spans="1:19" ht="18.75" customHeight="1" x14ac:dyDescent="0.25">
      <c r="A35" s="693" t="s">
        <v>58</v>
      </c>
      <c r="B35" s="738"/>
      <c r="C35" s="1"/>
      <c r="D35" s="160">
        <v>3680500000</v>
      </c>
      <c r="E35" s="160">
        <f>F35-D35</f>
        <v>-3680500000</v>
      </c>
      <c r="F35" s="162">
        <v>0</v>
      </c>
      <c r="G35" s="3"/>
      <c r="H35" s="160">
        <v>50200000</v>
      </c>
      <c r="I35" s="160">
        <f>J35-H35</f>
        <v>-50200000</v>
      </c>
      <c r="J35" s="162">
        <v>0</v>
      </c>
      <c r="K35" s="196"/>
      <c r="L35" s="160">
        <v>3680500000</v>
      </c>
      <c r="M35" s="160">
        <f>N35-L35</f>
        <v>-3680500000</v>
      </c>
      <c r="N35" s="162">
        <v>0</v>
      </c>
      <c r="O35" s="3"/>
      <c r="P35" s="160">
        <v>21900000</v>
      </c>
      <c r="Q35" s="160">
        <v>-21900000</v>
      </c>
      <c r="R35" s="162">
        <v>0</v>
      </c>
      <c r="S35" s="197"/>
    </row>
    <row r="36" spans="1:19" ht="12.45" customHeight="1" x14ac:dyDescent="0.25">
      <c r="A36" s="192"/>
      <c r="B36" s="192"/>
      <c r="C36" s="1"/>
      <c r="D36" s="182"/>
      <c r="E36" s="182"/>
      <c r="F36" s="182"/>
      <c r="G36" s="3"/>
      <c r="H36" s="182"/>
      <c r="I36" s="182"/>
      <c r="J36" s="182"/>
      <c r="K36" s="198"/>
      <c r="L36" s="182"/>
      <c r="M36" s="182"/>
      <c r="N36" s="182"/>
      <c r="O36" s="3"/>
      <c r="P36" s="182"/>
      <c r="Q36" s="182"/>
      <c r="R36" s="182"/>
      <c r="S36" s="170"/>
    </row>
    <row r="37" spans="1:19" ht="18.75" customHeight="1" x14ac:dyDescent="0.25">
      <c r="A37" s="693" t="s">
        <v>59</v>
      </c>
      <c r="B37" s="722"/>
      <c r="C37" s="68"/>
      <c r="D37" s="160">
        <v>4241600000</v>
      </c>
      <c r="E37" s="160">
        <f>F37-D37</f>
        <v>-3004900000</v>
      </c>
      <c r="F37" s="160">
        <v>1236700000</v>
      </c>
      <c r="G37" s="3"/>
      <c r="H37" s="160">
        <v>1217400000</v>
      </c>
      <c r="I37" s="160">
        <f>J37-H37</f>
        <v>72500000</v>
      </c>
      <c r="J37" s="160">
        <v>1289900000</v>
      </c>
      <c r="K37" s="196"/>
      <c r="L37" s="160">
        <v>5568800000</v>
      </c>
      <c r="M37" s="160">
        <f>N37-L37</f>
        <v>-2944100000</v>
      </c>
      <c r="N37" s="160">
        <v>2624700000</v>
      </c>
      <c r="O37" s="3"/>
      <c r="P37" s="160">
        <v>957500000</v>
      </c>
      <c r="Q37" s="160">
        <v>1763600000</v>
      </c>
      <c r="R37" s="160">
        <v>2721100000</v>
      </c>
      <c r="S37" s="170"/>
    </row>
    <row r="38" spans="1:19" ht="12.45" customHeight="1" x14ac:dyDescent="0.25">
      <c r="A38" s="192"/>
      <c r="B38" s="192"/>
      <c r="C38" s="1"/>
      <c r="D38" s="199"/>
      <c r="E38" s="181"/>
      <c r="F38" s="181"/>
      <c r="G38" s="3"/>
      <c r="H38" s="181"/>
      <c r="I38" s="181"/>
      <c r="J38" s="181"/>
      <c r="K38" s="198"/>
      <c r="L38" s="199"/>
      <c r="M38" s="181"/>
      <c r="N38" s="181"/>
      <c r="O38" s="3"/>
      <c r="P38" s="181"/>
      <c r="Q38" s="181"/>
      <c r="R38" s="181"/>
      <c r="S38" s="170"/>
    </row>
    <row r="39" spans="1:19" ht="18.75" customHeight="1" x14ac:dyDescent="0.25">
      <c r="A39" s="693" t="s">
        <v>60</v>
      </c>
      <c r="B39" s="708"/>
      <c r="C39" s="1"/>
      <c r="D39" s="168">
        <v>4.3099999999999996</v>
      </c>
      <c r="E39" s="168">
        <f>F39-D39</f>
        <v>-2.9799999999999995</v>
      </c>
      <c r="F39" s="168">
        <v>1.33</v>
      </c>
      <c r="G39" s="131"/>
      <c r="H39" s="168">
        <v>1.1599999999999999</v>
      </c>
      <c r="I39" s="168">
        <f>J39-H39</f>
        <v>0.15000000000000013</v>
      </c>
      <c r="J39" s="168">
        <v>1.31</v>
      </c>
      <c r="K39" s="198"/>
      <c r="L39" s="168">
        <v>5.84</v>
      </c>
      <c r="M39" s="168">
        <f>N39-L39</f>
        <v>-3.01</v>
      </c>
      <c r="N39" s="168">
        <v>2.83</v>
      </c>
      <c r="O39" s="131"/>
      <c r="P39" s="168">
        <v>0.92</v>
      </c>
      <c r="Q39" s="168">
        <f>R39-P39</f>
        <v>1.87</v>
      </c>
      <c r="R39" s="168">
        <v>2.79</v>
      </c>
      <c r="S39" s="170"/>
    </row>
    <row r="40" spans="1:19" ht="12.45" customHeight="1" x14ac:dyDescent="0.25">
      <c r="A40" s="665"/>
      <c r="B40" s="666"/>
      <c r="C40" s="666"/>
      <c r="D40" s="666"/>
      <c r="E40" s="736"/>
      <c r="F40" s="666"/>
      <c r="G40" s="666"/>
      <c r="H40" s="666"/>
      <c r="I40" s="691"/>
      <c r="J40" s="668"/>
      <c r="K40" s="13"/>
      <c r="L40" s="124"/>
      <c r="M40" s="124"/>
      <c r="N40" s="13"/>
      <c r="O40" s="13"/>
      <c r="P40" s="13"/>
      <c r="Q40" s="13"/>
      <c r="R40" s="13"/>
      <c r="S40" s="13"/>
    </row>
    <row r="41" spans="1:19" ht="12.45" customHeight="1" x14ac:dyDescent="0.25">
      <c r="A41" s="737"/>
      <c r="B41" s="737"/>
      <c r="C41" s="737"/>
      <c r="D41" s="737"/>
      <c r="E41" s="737"/>
      <c r="F41" s="737"/>
      <c r="G41" s="737"/>
      <c r="H41" s="737"/>
      <c r="I41" s="737"/>
      <c r="J41" s="737"/>
      <c r="K41" s="13"/>
      <c r="L41" s="13"/>
      <c r="M41" s="13"/>
      <c r="N41" s="13"/>
      <c r="O41" s="13"/>
      <c r="P41" s="13"/>
      <c r="Q41" s="13"/>
      <c r="R41" s="13"/>
      <c r="S41" s="13"/>
    </row>
    <row r="42" spans="1:19" ht="12.45" customHeight="1" x14ac:dyDescent="0.25">
      <c r="A42" s="737"/>
      <c r="B42" s="737"/>
      <c r="C42" s="737"/>
      <c r="D42" s="737"/>
      <c r="E42" s="737"/>
      <c r="F42" s="737"/>
      <c r="G42" s="737"/>
      <c r="H42" s="737"/>
      <c r="I42" s="737"/>
      <c r="J42" s="737"/>
      <c r="K42" s="13"/>
      <c r="L42" s="13"/>
      <c r="M42" s="13"/>
      <c r="N42" s="13"/>
      <c r="O42" s="13"/>
      <c r="P42" s="13"/>
      <c r="Q42" s="13"/>
      <c r="R42" s="13"/>
      <c r="S42" s="13"/>
    </row>
    <row r="43" spans="1:19" ht="13.8" customHeight="1" x14ac:dyDescent="0.25">
      <c r="A43" s="1"/>
      <c r="B43" s="1"/>
      <c r="C43" s="1"/>
      <c r="D43" s="697" t="s">
        <v>65</v>
      </c>
      <c r="E43" s="681"/>
      <c r="F43" s="681"/>
      <c r="G43" s="1"/>
      <c r="H43" s="697" t="s">
        <v>65</v>
      </c>
      <c r="I43" s="681"/>
      <c r="J43" s="681"/>
      <c r="K43" s="124"/>
      <c r="L43" s="696" t="s">
        <v>66</v>
      </c>
      <c r="M43" s="727"/>
      <c r="N43" s="728"/>
      <c r="O43" s="1"/>
      <c r="P43" s="697" t="s">
        <v>66</v>
      </c>
      <c r="Q43" s="729"/>
      <c r="R43" s="730"/>
      <c r="S43" s="132"/>
    </row>
    <row r="44" spans="1:19" ht="13.8" customHeight="1" x14ac:dyDescent="0.25">
      <c r="A44" s="1"/>
      <c r="B44" s="1"/>
      <c r="C44" s="1"/>
      <c r="D44" s="705">
        <v>43738</v>
      </c>
      <c r="E44" s="731" t="s">
        <v>42</v>
      </c>
      <c r="F44" s="681"/>
      <c r="G44" s="1"/>
      <c r="H44" s="705">
        <v>43373</v>
      </c>
      <c r="I44" s="731" t="s">
        <v>42</v>
      </c>
      <c r="J44" s="681"/>
      <c r="K44" s="69" t="s">
        <v>42</v>
      </c>
      <c r="L44" s="703">
        <v>43830</v>
      </c>
      <c r="M44" s="732" t="s">
        <v>42</v>
      </c>
      <c r="N44" s="733" t="s">
        <v>42</v>
      </c>
      <c r="O44" s="47" t="s">
        <v>42</v>
      </c>
      <c r="P44" s="703">
        <v>43465</v>
      </c>
      <c r="Q44" s="734" t="s">
        <v>42</v>
      </c>
      <c r="R44" s="735" t="s">
        <v>42</v>
      </c>
      <c r="S44" s="69" t="s">
        <v>42</v>
      </c>
    </row>
    <row r="45" spans="1:19" ht="13.8" customHeight="1" x14ac:dyDescent="0.25">
      <c r="A45" s="1"/>
      <c r="B45" s="1"/>
      <c r="C45" s="1"/>
      <c r="D45" s="1"/>
      <c r="E45" s="1"/>
      <c r="F45" s="1"/>
      <c r="G45" s="1"/>
      <c r="H45" s="1"/>
      <c r="I45" s="1"/>
      <c r="J45" s="13"/>
      <c r="K45" s="124"/>
      <c r="L45" s="723" t="s">
        <v>42</v>
      </c>
      <c r="M45" s="724"/>
      <c r="N45" s="725"/>
      <c r="O45" s="47" t="s">
        <v>42</v>
      </c>
      <c r="P45" s="1"/>
      <c r="Q45" s="1"/>
      <c r="R45" s="13"/>
      <c r="S45" s="124"/>
    </row>
    <row r="46" spans="1:19" ht="18.75" customHeight="1" x14ac:dyDescent="0.25">
      <c r="A46" s="1"/>
      <c r="B46" s="1"/>
      <c r="C46" s="1"/>
      <c r="D46" s="148" t="s">
        <v>43</v>
      </c>
      <c r="E46" s="147"/>
      <c r="F46" s="148" t="s">
        <v>44</v>
      </c>
      <c r="G46" s="1"/>
      <c r="H46" s="148" t="s">
        <v>43</v>
      </c>
      <c r="I46" s="147"/>
      <c r="J46" s="146" t="s">
        <v>44</v>
      </c>
      <c r="K46" s="124"/>
      <c r="L46" s="148" t="s">
        <v>43</v>
      </c>
      <c r="M46" s="147"/>
      <c r="N46" s="146" t="s">
        <v>44</v>
      </c>
      <c r="O46" s="1"/>
      <c r="P46" s="148" t="s">
        <v>43</v>
      </c>
      <c r="Q46" s="147"/>
      <c r="R46" s="146" t="s">
        <v>44</v>
      </c>
      <c r="S46" s="124"/>
    </row>
    <row r="47" spans="1:19" ht="18.75" customHeight="1" x14ac:dyDescent="0.25">
      <c r="A47" s="1"/>
      <c r="B47" s="1"/>
      <c r="C47" s="1"/>
      <c r="D47" s="19" t="s">
        <v>45</v>
      </c>
      <c r="E47" s="19" t="s">
        <v>46</v>
      </c>
      <c r="F47" s="19" t="s">
        <v>47</v>
      </c>
      <c r="G47" s="1"/>
      <c r="H47" s="19" t="s">
        <v>45</v>
      </c>
      <c r="I47" s="19" t="s">
        <v>46</v>
      </c>
      <c r="J47" s="20" t="s">
        <v>47</v>
      </c>
      <c r="K47" s="124"/>
      <c r="L47" s="19" t="s">
        <v>45</v>
      </c>
      <c r="M47" s="19" t="s">
        <v>46</v>
      </c>
      <c r="N47" s="20" t="s">
        <v>47</v>
      </c>
      <c r="O47" s="1"/>
      <c r="P47" s="19" t="s">
        <v>45</v>
      </c>
      <c r="Q47" s="19" t="s">
        <v>46</v>
      </c>
      <c r="R47" s="20" t="s">
        <v>47</v>
      </c>
      <c r="S47" s="124"/>
    </row>
    <row r="48" spans="1:19" ht="12.45" customHeight="1" x14ac:dyDescent="0.25">
      <c r="A48" s="1"/>
      <c r="B48" s="1"/>
      <c r="C48" s="1"/>
      <c r="D48" s="176"/>
      <c r="E48" s="176"/>
      <c r="F48" s="176"/>
      <c r="G48" s="1"/>
      <c r="H48" s="176"/>
      <c r="I48" s="176"/>
      <c r="J48" s="175"/>
      <c r="K48" s="124"/>
      <c r="L48" s="23"/>
      <c r="M48" s="23"/>
      <c r="N48" s="23"/>
      <c r="O48" s="1"/>
      <c r="P48" s="22"/>
      <c r="Q48" s="22"/>
      <c r="R48" s="24"/>
      <c r="S48" s="124"/>
    </row>
    <row r="49" spans="1:19" ht="18.75" customHeight="1" x14ac:dyDescent="0.25">
      <c r="A49" s="672" t="s">
        <v>14</v>
      </c>
      <c r="B49" s="666"/>
      <c r="C49" s="1"/>
      <c r="D49" s="177"/>
      <c r="E49" s="200">
        <f>F49-D49</f>
        <v>0</v>
      </c>
      <c r="F49" s="177"/>
      <c r="G49" s="195"/>
      <c r="H49" s="153">
        <v>15855700000</v>
      </c>
      <c r="I49" s="154">
        <f>J49-H49</f>
        <v>0</v>
      </c>
      <c r="J49" s="153">
        <v>15855700000</v>
      </c>
      <c r="K49" s="157"/>
      <c r="L49" s="177"/>
      <c r="M49" s="200">
        <f>N49-L49</f>
        <v>0</v>
      </c>
      <c r="N49" s="177"/>
      <c r="O49" s="195"/>
      <c r="P49" s="153">
        <v>21493300000</v>
      </c>
      <c r="Q49" s="154">
        <f>R49-P49</f>
        <v>0</v>
      </c>
      <c r="R49" s="153">
        <v>21493300000</v>
      </c>
      <c r="S49" s="157"/>
    </row>
    <row r="50" spans="1:19" ht="12.45" customHeight="1" x14ac:dyDescent="0.25">
      <c r="A50" s="158"/>
      <c r="B50" s="158"/>
      <c r="C50" s="1"/>
      <c r="D50" s="178"/>
      <c r="E50" s="201"/>
      <c r="F50" s="159"/>
      <c r="G50" s="3"/>
      <c r="H50" s="37"/>
      <c r="I50" s="159"/>
      <c r="J50" s="159"/>
      <c r="K50" s="124"/>
      <c r="L50" s="178"/>
      <c r="M50" s="201"/>
      <c r="N50" s="159"/>
      <c r="O50" s="3"/>
      <c r="P50" s="37"/>
      <c r="Q50" s="159"/>
      <c r="R50" s="159"/>
      <c r="S50" s="124"/>
    </row>
    <row r="51" spans="1:19" ht="18.75" customHeight="1" x14ac:dyDescent="0.25">
      <c r="A51" s="672" t="s">
        <v>15</v>
      </c>
      <c r="B51" s="666"/>
      <c r="C51" s="1"/>
      <c r="D51" s="161"/>
      <c r="E51" s="202">
        <f>F51-D51</f>
        <v>0</v>
      </c>
      <c r="F51" s="161"/>
      <c r="G51" s="120"/>
      <c r="H51" s="160">
        <v>3551800000</v>
      </c>
      <c r="I51" s="160">
        <f>J51-H51</f>
        <v>-311400000</v>
      </c>
      <c r="J51" s="160">
        <v>3240400000</v>
      </c>
      <c r="K51" s="86"/>
      <c r="L51" s="161"/>
      <c r="M51" s="202">
        <f>N51-L51</f>
        <v>0</v>
      </c>
      <c r="N51" s="161"/>
      <c r="O51" s="120"/>
      <c r="P51" s="160">
        <v>4681700000</v>
      </c>
      <c r="Q51" s="160">
        <f>R51-P51</f>
        <v>-348600000</v>
      </c>
      <c r="R51" s="160">
        <v>4333100000</v>
      </c>
      <c r="S51" s="86"/>
    </row>
    <row r="52" spans="1:19" ht="12.45" customHeight="1" x14ac:dyDescent="0.25">
      <c r="A52" s="158"/>
      <c r="B52" s="158"/>
      <c r="C52" s="1"/>
      <c r="D52" s="161"/>
      <c r="E52" s="203"/>
      <c r="F52" s="161"/>
      <c r="G52" s="3"/>
      <c r="H52" s="161"/>
      <c r="I52" s="161"/>
      <c r="J52" s="161"/>
      <c r="K52" s="124"/>
      <c r="L52" s="161"/>
      <c r="M52" s="203"/>
      <c r="N52" s="161"/>
      <c r="O52" s="3"/>
      <c r="P52" s="182"/>
      <c r="Q52" s="161"/>
      <c r="R52" s="161"/>
      <c r="S52" s="124"/>
    </row>
    <row r="53" spans="1:19" ht="18.75" customHeight="1" x14ac:dyDescent="0.25">
      <c r="A53" s="695" t="s">
        <v>18</v>
      </c>
      <c r="B53" s="694"/>
      <c r="C53" s="1"/>
      <c r="D53" s="161"/>
      <c r="E53" s="202">
        <f>F53-D53</f>
        <v>0</v>
      </c>
      <c r="F53" s="161"/>
      <c r="G53" s="120"/>
      <c r="H53" s="160">
        <v>3659400000</v>
      </c>
      <c r="I53" s="162">
        <f>J53-H53</f>
        <v>0</v>
      </c>
      <c r="J53" s="160">
        <v>3659400000</v>
      </c>
      <c r="K53" s="86"/>
      <c r="L53" s="161"/>
      <c r="M53" s="202">
        <f>N53-L53</f>
        <v>0</v>
      </c>
      <c r="N53" s="161"/>
      <c r="O53" s="120"/>
      <c r="P53" s="160">
        <v>5051200000</v>
      </c>
      <c r="Q53" s="162">
        <f>R53-P53</f>
        <v>0</v>
      </c>
      <c r="R53" s="160">
        <v>5051200000</v>
      </c>
      <c r="S53" s="86"/>
    </row>
    <row r="54" spans="1:19" ht="18.75" customHeight="1" x14ac:dyDescent="0.25">
      <c r="A54" s="726" t="s">
        <v>48</v>
      </c>
      <c r="B54" s="671"/>
      <c r="C54" s="1"/>
      <c r="D54" s="179"/>
      <c r="E54" s="204">
        <f>F54-D54</f>
        <v>0</v>
      </c>
      <c r="F54" s="179"/>
      <c r="G54" s="120"/>
      <c r="H54" s="164">
        <v>4281500000</v>
      </c>
      <c r="I54" s="165">
        <f>J54-H54</f>
        <v>0</v>
      </c>
      <c r="J54" s="164">
        <v>4281500000</v>
      </c>
      <c r="K54" s="86"/>
      <c r="L54" s="179"/>
      <c r="M54" s="204">
        <f>N54-L54</f>
        <v>0</v>
      </c>
      <c r="N54" s="179"/>
      <c r="O54" s="120"/>
      <c r="P54" s="164">
        <v>5975100000</v>
      </c>
      <c r="Q54" s="165">
        <f>R54-P54</f>
        <v>0</v>
      </c>
      <c r="R54" s="164">
        <v>5975100000</v>
      </c>
      <c r="S54" s="86"/>
    </row>
    <row r="55" spans="1:19" ht="18.75" customHeight="1" x14ac:dyDescent="0.25">
      <c r="A55" s="672" t="s">
        <v>49</v>
      </c>
      <c r="B55" s="666"/>
      <c r="C55" s="1"/>
      <c r="D55" s="180"/>
      <c r="E55" s="205">
        <f>F55-D55</f>
        <v>0</v>
      </c>
      <c r="F55" s="180"/>
      <c r="G55" s="120"/>
      <c r="H55" s="166">
        <v>7940900000</v>
      </c>
      <c r="I55" s="167">
        <f>J55-H55</f>
        <v>0</v>
      </c>
      <c r="J55" s="166">
        <v>7940900000</v>
      </c>
      <c r="K55" s="86"/>
      <c r="L55" s="180"/>
      <c r="M55" s="205">
        <f>N55-L55</f>
        <v>0</v>
      </c>
      <c r="N55" s="180"/>
      <c r="O55" s="120"/>
      <c r="P55" s="166">
        <v>11026300000</v>
      </c>
      <c r="Q55" s="167">
        <f>R55-P55</f>
        <v>0</v>
      </c>
      <c r="R55" s="166">
        <v>11026300000</v>
      </c>
      <c r="S55" s="86"/>
    </row>
    <row r="56" spans="1:19" ht="12.45" customHeight="1" x14ac:dyDescent="0.25">
      <c r="A56" s="158"/>
      <c r="B56" s="158"/>
      <c r="C56" s="1"/>
      <c r="D56" s="37"/>
      <c r="E56" s="201"/>
      <c r="F56" s="159"/>
      <c r="G56" s="3"/>
      <c r="H56" s="37"/>
      <c r="I56" s="159"/>
      <c r="J56" s="159"/>
      <c r="K56" s="124"/>
      <c r="L56" s="37"/>
      <c r="M56" s="201"/>
      <c r="N56" s="159"/>
      <c r="O56" s="3"/>
      <c r="P56" s="37"/>
      <c r="Q56" s="159"/>
      <c r="R56" s="159"/>
      <c r="S56" s="124"/>
    </row>
    <row r="57" spans="1:19" ht="18.75" customHeight="1" x14ac:dyDescent="0.25">
      <c r="A57" s="672" t="s">
        <v>50</v>
      </c>
      <c r="B57" s="666"/>
      <c r="C57" s="1"/>
      <c r="D57" s="37"/>
      <c r="E57" s="201"/>
      <c r="F57" s="159"/>
      <c r="G57" s="3"/>
      <c r="H57" s="37"/>
      <c r="I57" s="159"/>
      <c r="J57" s="159"/>
      <c r="K57" s="124"/>
      <c r="L57" s="37"/>
      <c r="M57" s="201"/>
      <c r="N57" s="159"/>
      <c r="O57" s="3"/>
      <c r="P57" s="37"/>
      <c r="Q57" s="159"/>
      <c r="R57" s="159"/>
      <c r="S57" s="124"/>
    </row>
    <row r="58" spans="1:19" ht="18.75" customHeight="1" x14ac:dyDescent="0.25">
      <c r="A58" s="672" t="s">
        <v>51</v>
      </c>
      <c r="B58" s="666"/>
      <c r="C58" s="1"/>
      <c r="D58" s="161"/>
      <c r="E58" s="202">
        <f>F58-D58</f>
        <v>0</v>
      </c>
      <c r="F58" s="161"/>
      <c r="G58" s="120"/>
      <c r="H58" s="160">
        <v>1654500000</v>
      </c>
      <c r="I58" s="160">
        <f>J58-H58</f>
        <v>-1654500000</v>
      </c>
      <c r="J58" s="162">
        <v>0</v>
      </c>
      <c r="K58" s="86"/>
      <c r="L58" s="161"/>
      <c r="M58" s="202">
        <f>+N58-L58</f>
        <v>0</v>
      </c>
      <c r="N58" s="161"/>
      <c r="O58" s="120"/>
      <c r="P58" s="160">
        <v>1983900000</v>
      </c>
      <c r="Q58" s="160">
        <f>+R58-P58</f>
        <v>-1983900000</v>
      </c>
      <c r="R58" s="162">
        <v>0</v>
      </c>
      <c r="S58" s="86"/>
    </row>
    <row r="59" spans="1:19" ht="12.45" customHeight="1" x14ac:dyDescent="0.25">
      <c r="A59" s="158"/>
      <c r="B59" s="158"/>
      <c r="C59" s="1"/>
      <c r="D59" s="37"/>
      <c r="E59" s="201"/>
      <c r="F59" s="159"/>
      <c r="G59" s="3"/>
      <c r="H59" s="37"/>
      <c r="I59" s="159"/>
      <c r="J59" s="159"/>
      <c r="K59" s="124"/>
      <c r="L59" s="37"/>
      <c r="M59" s="201"/>
      <c r="N59" s="159"/>
      <c r="O59" s="3"/>
      <c r="P59" s="37"/>
      <c r="Q59" s="159"/>
      <c r="R59" s="159"/>
      <c r="S59" s="124"/>
    </row>
    <row r="60" spans="1:19" ht="18.75" customHeight="1" x14ac:dyDescent="0.25">
      <c r="A60" s="672" t="s">
        <v>52</v>
      </c>
      <c r="B60" s="666"/>
      <c r="C60" s="1"/>
      <c r="D60" s="37"/>
      <c r="E60" s="201"/>
      <c r="F60" s="159"/>
      <c r="G60" s="3"/>
      <c r="H60" s="37"/>
      <c r="I60" s="159"/>
      <c r="J60" s="159"/>
      <c r="K60" s="124"/>
      <c r="L60" s="37"/>
      <c r="M60" s="201"/>
      <c r="N60" s="159"/>
      <c r="O60" s="3"/>
      <c r="P60" s="37"/>
      <c r="Q60" s="159"/>
      <c r="R60" s="159"/>
      <c r="S60" s="124"/>
    </row>
    <row r="61" spans="1:19" ht="18.75" customHeight="1" x14ac:dyDescent="0.25">
      <c r="A61" s="672" t="s">
        <v>53</v>
      </c>
      <c r="B61" s="666"/>
      <c r="C61" s="1"/>
      <c r="D61" s="161"/>
      <c r="E61" s="202">
        <f>F61-D61</f>
        <v>0</v>
      </c>
      <c r="F61" s="161"/>
      <c r="G61" s="120"/>
      <c r="H61" s="160">
        <v>74200000</v>
      </c>
      <c r="I61" s="160">
        <f>J61-H61</f>
        <v>-74200000</v>
      </c>
      <c r="J61" s="162">
        <v>0</v>
      </c>
      <c r="K61" s="86"/>
      <c r="L61" s="161"/>
      <c r="M61" s="202">
        <f>N61-L61</f>
        <v>0</v>
      </c>
      <c r="N61" s="161"/>
      <c r="O61" s="120"/>
      <c r="P61" s="160">
        <v>266900000</v>
      </c>
      <c r="Q61" s="160">
        <f>R61-P61</f>
        <v>-266900000</v>
      </c>
      <c r="R61" s="162">
        <v>0</v>
      </c>
      <c r="S61" s="86"/>
    </row>
    <row r="62" spans="1:19" ht="12.45" customHeight="1" x14ac:dyDescent="0.25">
      <c r="A62" s="158"/>
      <c r="B62" s="158"/>
      <c r="C62" s="1"/>
      <c r="D62" s="37"/>
      <c r="E62" s="201"/>
      <c r="F62" s="159"/>
      <c r="G62" s="3"/>
      <c r="H62" s="37"/>
      <c r="I62" s="159"/>
      <c r="J62" s="159"/>
      <c r="K62" s="124"/>
      <c r="L62" s="37"/>
      <c r="M62" s="201"/>
      <c r="N62" s="159"/>
      <c r="O62" s="3"/>
      <c r="P62" s="37"/>
      <c r="Q62" s="159"/>
      <c r="R62" s="159"/>
      <c r="S62" s="124"/>
    </row>
    <row r="63" spans="1:19" ht="18.75" customHeight="1" x14ac:dyDescent="0.25">
      <c r="A63" s="672" t="s">
        <v>26</v>
      </c>
      <c r="B63" s="666"/>
      <c r="C63" s="1"/>
      <c r="D63" s="161"/>
      <c r="E63" s="202">
        <f>F63-D63</f>
        <v>0</v>
      </c>
      <c r="F63" s="161"/>
      <c r="G63" s="120"/>
      <c r="H63" s="160">
        <v>114200000</v>
      </c>
      <c r="I63" s="160">
        <f>J63-H63</f>
        <v>-25800000</v>
      </c>
      <c r="J63" s="160">
        <v>88400000</v>
      </c>
      <c r="K63" s="86"/>
      <c r="L63" s="161"/>
      <c r="M63" s="202">
        <f>N63-L63</f>
        <v>0</v>
      </c>
      <c r="N63" s="161"/>
      <c r="O63" s="120"/>
      <c r="P63" s="160">
        <v>145600000</v>
      </c>
      <c r="Q63" s="160">
        <f>R63-P63</f>
        <v>-25800000</v>
      </c>
      <c r="R63" s="160">
        <v>119800000</v>
      </c>
      <c r="S63" s="86"/>
    </row>
    <row r="64" spans="1:19" ht="12.45" customHeight="1" x14ac:dyDescent="0.25">
      <c r="A64" s="158"/>
      <c r="B64" s="158"/>
      <c r="C64" s="1"/>
      <c r="D64" s="182"/>
      <c r="E64" s="203"/>
      <c r="F64" s="182"/>
      <c r="G64" s="3"/>
      <c r="H64" s="182"/>
      <c r="I64" s="161"/>
      <c r="J64" s="182"/>
      <c r="K64" s="124"/>
      <c r="L64" s="182"/>
      <c r="M64" s="203"/>
      <c r="N64" s="182"/>
      <c r="O64" s="3"/>
      <c r="P64" s="182"/>
      <c r="Q64" s="161"/>
      <c r="R64" s="182"/>
      <c r="S64" s="124"/>
    </row>
    <row r="65" spans="1:19" ht="18.75" customHeight="1" x14ac:dyDescent="0.25">
      <c r="A65" s="672" t="s">
        <v>55</v>
      </c>
      <c r="B65" s="666"/>
      <c r="C65" s="1"/>
      <c r="D65" s="161"/>
      <c r="E65" s="202">
        <f>F65-D65</f>
        <v>0</v>
      </c>
      <c r="F65" s="161"/>
      <c r="G65" s="120"/>
      <c r="H65" s="160">
        <v>719300000</v>
      </c>
      <c r="I65" s="160">
        <f>J65-H65</f>
        <v>29700000</v>
      </c>
      <c r="J65" s="162">
        <v>749000000</v>
      </c>
      <c r="K65" s="86"/>
      <c r="L65" s="161"/>
      <c r="M65" s="202">
        <f>N65-L65</f>
        <v>0</v>
      </c>
      <c r="N65" s="161"/>
      <c r="O65" s="120"/>
      <c r="P65" s="160">
        <v>529500000</v>
      </c>
      <c r="Q65" s="160">
        <f>R65-P65+100000</f>
        <v>452200000</v>
      </c>
      <c r="R65" s="160">
        <v>981600000</v>
      </c>
      <c r="S65" s="86"/>
    </row>
    <row r="66" spans="1:19" ht="12.45" customHeight="1" x14ac:dyDescent="0.25">
      <c r="A66" s="158"/>
      <c r="B66" s="158"/>
      <c r="C66" s="1"/>
      <c r="D66" s="161"/>
      <c r="E66" s="203"/>
      <c r="F66" s="161"/>
      <c r="G66" s="3"/>
      <c r="H66" s="161"/>
      <c r="I66" s="161"/>
      <c r="J66" s="161"/>
      <c r="K66" s="124"/>
      <c r="L66" s="161"/>
      <c r="M66" s="203"/>
      <c r="N66" s="161"/>
      <c r="O66" s="3"/>
      <c r="P66" s="161"/>
      <c r="Q66" s="161"/>
      <c r="R66" s="161"/>
      <c r="S66" s="124"/>
    </row>
    <row r="67" spans="1:19" ht="18.75" customHeight="1" x14ac:dyDescent="0.25">
      <c r="A67" s="693" t="s">
        <v>57</v>
      </c>
      <c r="B67" s="708"/>
      <c r="C67" s="1"/>
      <c r="D67" s="161"/>
      <c r="E67" s="202">
        <f>F67-D67</f>
        <v>0</v>
      </c>
      <c r="F67" s="161"/>
      <c r="G67" s="120"/>
      <c r="H67" s="160">
        <v>2029200000</v>
      </c>
      <c r="I67" s="160">
        <f>J67-H67</f>
        <v>1984600000</v>
      </c>
      <c r="J67" s="160">
        <v>4013800000</v>
      </c>
      <c r="K67" s="86"/>
      <c r="L67" s="161"/>
      <c r="M67" s="202">
        <f>N67-L67</f>
        <v>0</v>
      </c>
      <c r="N67" s="161"/>
      <c r="O67" s="120"/>
      <c r="P67" s="160">
        <v>3150600000</v>
      </c>
      <c r="Q67" s="160">
        <f>R67-P67</f>
        <v>2121500000</v>
      </c>
      <c r="R67" s="160">
        <v>5272100000</v>
      </c>
      <c r="S67" s="86"/>
    </row>
    <row r="68" spans="1:19" ht="12.45" customHeight="1" x14ac:dyDescent="0.25">
      <c r="A68" s="158"/>
      <c r="B68" s="158"/>
      <c r="C68" s="1"/>
      <c r="D68" s="161"/>
      <c r="E68" s="203"/>
      <c r="F68" s="161"/>
      <c r="G68" s="3"/>
      <c r="H68" s="161"/>
      <c r="I68" s="161"/>
      <c r="J68" s="161"/>
      <c r="K68" s="155"/>
      <c r="L68" s="161"/>
      <c r="M68" s="203"/>
      <c r="N68" s="161"/>
      <c r="O68" s="3"/>
      <c r="P68" s="161"/>
      <c r="Q68" s="161"/>
      <c r="R68" s="161"/>
      <c r="S68" s="13"/>
    </row>
    <row r="69" spans="1:19" ht="18.75" customHeight="1" x14ac:dyDescent="0.25">
      <c r="A69" s="693" t="s">
        <v>58</v>
      </c>
      <c r="B69" s="722"/>
      <c r="C69" s="68"/>
      <c r="D69" s="161"/>
      <c r="E69" s="202">
        <f>F69-D69</f>
        <v>0</v>
      </c>
      <c r="F69" s="161"/>
      <c r="G69" s="120"/>
      <c r="H69" s="160">
        <v>77700000</v>
      </c>
      <c r="I69" s="160">
        <f>J69-H69</f>
        <v>-77700000</v>
      </c>
      <c r="J69" s="162">
        <v>0</v>
      </c>
      <c r="K69" s="196"/>
      <c r="L69" s="161"/>
      <c r="M69" s="203"/>
      <c r="N69" s="161"/>
      <c r="O69" s="120"/>
      <c r="P69" s="160">
        <v>81400000</v>
      </c>
      <c r="Q69" s="160">
        <v>-81400000</v>
      </c>
      <c r="R69" s="162">
        <v>0</v>
      </c>
      <c r="S69" s="169"/>
    </row>
    <row r="70" spans="1:19" ht="12.45" customHeight="1" x14ac:dyDescent="0.25">
      <c r="A70" s="158"/>
      <c r="B70" s="158"/>
      <c r="C70" s="1"/>
      <c r="D70" s="182"/>
      <c r="E70" s="206"/>
      <c r="F70" s="182"/>
      <c r="G70" s="120"/>
      <c r="H70" s="182"/>
      <c r="I70" s="182"/>
      <c r="J70" s="182"/>
      <c r="K70" s="86"/>
      <c r="L70" s="182"/>
      <c r="M70" s="206"/>
      <c r="N70" s="182"/>
      <c r="O70" s="120"/>
      <c r="P70" s="182"/>
      <c r="Q70" s="182"/>
      <c r="R70" s="182"/>
      <c r="S70" s="86"/>
    </row>
    <row r="71" spans="1:19" ht="18.75" customHeight="1" x14ac:dyDescent="0.25">
      <c r="A71" s="693" t="s">
        <v>67</v>
      </c>
      <c r="B71" s="722"/>
      <c r="C71" s="68"/>
      <c r="D71" s="161"/>
      <c r="E71" s="202">
        <f>F71-D71</f>
        <v>0</v>
      </c>
      <c r="F71" s="161"/>
      <c r="G71" s="120"/>
      <c r="H71" s="160">
        <v>2106900000</v>
      </c>
      <c r="I71" s="160">
        <f>J71-H71</f>
        <v>1906900000</v>
      </c>
      <c r="J71" s="160">
        <v>4013800000</v>
      </c>
      <c r="K71" s="196"/>
      <c r="L71" s="161"/>
      <c r="M71" s="203"/>
      <c r="N71" s="161"/>
      <c r="O71" s="120"/>
      <c r="P71" s="162">
        <v>3232000000</v>
      </c>
      <c r="Q71" s="160">
        <f>R71-P71</f>
        <v>2040100000</v>
      </c>
      <c r="R71" s="160">
        <v>5272100000</v>
      </c>
      <c r="S71" s="169"/>
    </row>
    <row r="72" spans="1:19" ht="12.45" customHeight="1" x14ac:dyDescent="0.25">
      <c r="A72" s="158"/>
      <c r="B72" s="158"/>
      <c r="C72" s="1"/>
      <c r="D72" s="199"/>
      <c r="E72" s="207"/>
      <c r="F72" s="181"/>
      <c r="G72" s="120"/>
      <c r="H72" s="181"/>
      <c r="I72" s="181"/>
      <c r="J72" s="181"/>
      <c r="K72" s="86"/>
      <c r="L72" s="199"/>
      <c r="M72" s="207"/>
      <c r="N72" s="181"/>
      <c r="O72" s="120"/>
      <c r="P72" s="181"/>
      <c r="Q72" s="181"/>
      <c r="R72" s="181"/>
      <c r="S72" s="86"/>
    </row>
    <row r="73" spans="1:19" ht="18.75" customHeight="1" x14ac:dyDescent="0.25">
      <c r="A73" s="672" t="s">
        <v>68</v>
      </c>
      <c r="B73" s="666"/>
      <c r="C73" s="1"/>
      <c r="D73" s="183"/>
      <c r="E73" s="208">
        <f>F73-D73</f>
        <v>0</v>
      </c>
      <c r="F73" s="183"/>
      <c r="G73" s="209"/>
      <c r="H73" s="168">
        <v>2.0299999999999998</v>
      </c>
      <c r="I73" s="168">
        <f>J73-H73</f>
        <v>2.1</v>
      </c>
      <c r="J73" s="168">
        <v>4.13</v>
      </c>
      <c r="K73" s="86"/>
      <c r="L73" s="183"/>
      <c r="M73" s="208">
        <f>N73-L73</f>
        <v>0</v>
      </c>
      <c r="N73" s="183"/>
      <c r="O73" s="209"/>
      <c r="P73" s="168">
        <v>3.13</v>
      </c>
      <c r="Q73" s="168">
        <f>R73-P73</f>
        <v>2.3100000000000005</v>
      </c>
      <c r="R73" s="168">
        <v>5.44</v>
      </c>
      <c r="S73" s="86"/>
    </row>
    <row r="74" spans="1:19" ht="12.45" customHeight="1" x14ac:dyDescent="0.25">
      <c r="A74" s="1"/>
      <c r="B74" s="1"/>
      <c r="C74" s="1"/>
      <c r="D74" s="1"/>
      <c r="E74" s="1"/>
      <c r="F74" s="1"/>
      <c r="G74" s="1"/>
      <c r="H74" s="1"/>
      <c r="I74" s="133"/>
      <c r="J74" s="13"/>
      <c r="K74" s="124"/>
      <c r="L74" s="124"/>
      <c r="M74" s="124"/>
      <c r="N74" s="124"/>
      <c r="O74" s="124"/>
      <c r="P74" s="86"/>
      <c r="Q74" s="124"/>
      <c r="R74" s="124"/>
      <c r="S74" s="124"/>
    </row>
    <row r="75" spans="1:19" ht="12.45" customHeight="1" x14ac:dyDescent="0.25">
      <c r="A75" s="1"/>
      <c r="B75" s="1"/>
      <c r="C75" s="1"/>
      <c r="D75" s="1"/>
      <c r="E75" s="13"/>
      <c r="F75" s="13"/>
      <c r="G75" s="1"/>
      <c r="H75" s="1"/>
      <c r="I75" s="133"/>
      <c r="J75" s="13"/>
      <c r="K75" s="124"/>
      <c r="L75" s="124"/>
      <c r="M75" s="124"/>
      <c r="N75" s="124"/>
      <c r="O75" s="124"/>
      <c r="P75" s="124"/>
      <c r="Q75" s="124"/>
      <c r="R75" s="124"/>
      <c r="S75" s="124"/>
    </row>
    <row r="76" spans="1:19" ht="12.45" customHeight="1" x14ac:dyDescent="0.25">
      <c r="A76" s="1"/>
      <c r="B76" s="1"/>
      <c r="C76" s="1"/>
      <c r="D76" s="1"/>
      <c r="E76" s="124"/>
      <c r="F76" s="14"/>
      <c r="G76" s="1"/>
      <c r="H76" s="1"/>
      <c r="I76" s="1"/>
      <c r="J76" s="13"/>
      <c r="K76" s="1"/>
      <c r="L76" s="1"/>
      <c r="M76" s="1"/>
      <c r="N76" s="1"/>
      <c r="O76" s="1"/>
      <c r="P76" s="1"/>
      <c r="Q76" s="1"/>
      <c r="R76" s="1"/>
      <c r="S76" s="13"/>
    </row>
    <row r="77" spans="1:19" ht="18.75" customHeight="1" x14ac:dyDescent="0.25">
      <c r="A77" s="676" t="s">
        <v>69</v>
      </c>
      <c r="B77" s="666"/>
      <c r="C77" s="666"/>
      <c r="D77" s="666"/>
      <c r="E77" s="666"/>
      <c r="F77" s="698"/>
      <c r="G77" s="698"/>
      <c r="H77" s="698"/>
      <c r="I77" s="698"/>
      <c r="J77" s="699"/>
      <c r="K77" s="13"/>
      <c r="L77" s="13"/>
      <c r="M77" s="13"/>
      <c r="N77" s="13"/>
      <c r="O77" s="13"/>
      <c r="P77" s="13"/>
      <c r="Q77" s="13"/>
      <c r="R77" s="13"/>
      <c r="S77" s="13"/>
    </row>
    <row r="78" spans="1:19" ht="12.45" customHeight="1" x14ac:dyDescent="0.25">
      <c r="A78" s="665"/>
      <c r="B78" s="698"/>
      <c r="C78" s="698"/>
      <c r="D78" s="698"/>
      <c r="E78" s="698"/>
      <c r="F78" s="666"/>
      <c r="G78" s="666"/>
      <c r="H78" s="666"/>
      <c r="I78" s="666"/>
      <c r="J78" s="668"/>
      <c r="K78" s="13"/>
      <c r="L78" s="13"/>
      <c r="M78" s="13"/>
      <c r="N78" s="13"/>
      <c r="O78" s="13"/>
      <c r="P78" s="13"/>
      <c r="Q78" s="13"/>
      <c r="R78" s="13"/>
      <c r="S78" s="13"/>
    </row>
    <row r="79" spans="1:19" ht="18.75" customHeight="1" x14ac:dyDescent="0.25">
      <c r="A79" s="692" t="s">
        <v>62</v>
      </c>
      <c r="B79" s="720"/>
      <c r="C79" s="720"/>
      <c r="D79" s="720"/>
      <c r="E79" s="720"/>
      <c r="F79" s="720"/>
      <c r="G79" s="720"/>
      <c r="H79" s="720"/>
      <c r="I79" s="720"/>
      <c r="J79" s="720"/>
      <c r="K79" s="678"/>
      <c r="L79" s="678"/>
      <c r="M79" s="678"/>
      <c r="N79" s="678"/>
      <c r="O79" s="678"/>
      <c r="P79" s="721"/>
      <c r="Q79" s="118"/>
      <c r="R79" s="210"/>
      <c r="S79" s="13"/>
    </row>
    <row r="80" spans="1:19" ht="12.45" customHeight="1" x14ac:dyDescent="0.25">
      <c r="A80" s="717"/>
      <c r="B80" s="717"/>
      <c r="C80" s="717"/>
      <c r="D80" s="717"/>
      <c r="E80" s="717"/>
      <c r="F80" s="717"/>
      <c r="G80" s="1"/>
      <c r="H80" s="1"/>
      <c r="I80" s="1"/>
      <c r="J80" s="13"/>
      <c r="K80" s="211"/>
      <c r="L80" s="211"/>
      <c r="M80" s="211"/>
      <c r="N80" s="211"/>
      <c r="O80" s="211"/>
      <c r="P80" s="211"/>
      <c r="Q80" s="211"/>
      <c r="R80" s="211"/>
      <c r="S80" s="212"/>
    </row>
    <row r="81" spans="1:19" ht="12.45" customHeight="1" x14ac:dyDescent="0.25">
      <c r="A81" s="717"/>
      <c r="B81" s="717"/>
      <c r="C81" s="717"/>
      <c r="D81" s="717"/>
      <c r="E81" s="717"/>
      <c r="F81" s="717"/>
      <c r="G81" s="1"/>
      <c r="H81" s="1"/>
      <c r="I81" s="1"/>
      <c r="J81" s="13"/>
      <c r="K81" s="211"/>
      <c r="L81" s="211"/>
      <c r="M81" s="211"/>
      <c r="N81" s="211"/>
      <c r="O81" s="211"/>
      <c r="P81" s="211"/>
      <c r="Q81" s="211"/>
      <c r="R81" s="211"/>
      <c r="S81" s="212"/>
    </row>
    <row r="82" spans="1:19" ht="12.45" customHeight="1" x14ac:dyDescent="0.25">
      <c r="A82" s="718" t="s">
        <v>38</v>
      </c>
      <c r="B82" s="698"/>
      <c r="C82" s="666"/>
      <c r="D82" s="666"/>
      <c r="E82" s="666"/>
      <c r="F82" s="666"/>
      <c r="G82" s="1"/>
      <c r="H82" s="1"/>
      <c r="I82" s="1"/>
      <c r="J82" s="13"/>
      <c r="K82" s="211"/>
      <c r="L82" s="211"/>
      <c r="M82" s="211"/>
      <c r="N82" s="211"/>
      <c r="O82" s="211"/>
      <c r="P82" s="211"/>
      <c r="Q82" s="211"/>
      <c r="R82" s="211"/>
      <c r="S82" s="212"/>
    </row>
    <row r="83" spans="1:19" ht="12.45" customHeight="1" x14ac:dyDescent="0.25">
      <c r="A83" s="719"/>
      <c r="B83" s="719"/>
      <c r="C83" s="719"/>
      <c r="D83" s="68"/>
      <c r="E83" s="68"/>
      <c r="F83" s="68"/>
      <c r="G83" s="68"/>
      <c r="H83" s="68"/>
      <c r="I83" s="68"/>
      <c r="J83" s="124"/>
      <c r="K83" s="68"/>
      <c r="L83" s="68"/>
      <c r="M83" s="68"/>
      <c r="N83" s="68"/>
      <c r="O83" s="68"/>
      <c r="P83" s="68"/>
      <c r="Q83" s="68"/>
      <c r="R83" s="68"/>
      <c r="S83" s="124"/>
    </row>
    <row r="84" spans="1:19" ht="12.45" customHeight="1" x14ac:dyDescent="0.25">
      <c r="A84" s="690" t="s">
        <v>70</v>
      </c>
      <c r="B84" s="675"/>
      <c r="C84" s="675"/>
      <c r="D84" s="68"/>
      <c r="E84" s="68"/>
      <c r="F84" s="68"/>
      <c r="G84" s="68"/>
      <c r="H84" s="68"/>
      <c r="I84" s="68"/>
      <c r="J84" s="124"/>
      <c r="K84" s="68"/>
      <c r="L84" s="68"/>
      <c r="M84" s="68"/>
      <c r="N84" s="68"/>
      <c r="O84" s="68"/>
      <c r="P84" s="68"/>
      <c r="Q84" s="68"/>
      <c r="R84" s="68"/>
      <c r="S84" s="124"/>
    </row>
    <row r="85" spans="1:19" ht="12.45" customHeight="1" x14ac:dyDescent="0.25">
      <c r="A85" s="191"/>
      <c r="B85" s="191"/>
      <c r="C85" s="191"/>
      <c r="D85" s="68"/>
      <c r="E85" s="68"/>
      <c r="F85" s="68"/>
      <c r="G85" s="68"/>
      <c r="H85" s="68"/>
      <c r="I85" s="68"/>
      <c r="J85" s="124"/>
      <c r="K85" s="68"/>
      <c r="L85" s="68"/>
      <c r="M85" s="68"/>
      <c r="N85" s="68"/>
      <c r="O85" s="68"/>
      <c r="P85" s="68"/>
      <c r="Q85" s="68"/>
      <c r="R85" s="68"/>
      <c r="S85" s="124"/>
    </row>
  </sheetData>
  <mergeCells count="67">
    <mergeCell ref="A2:S2"/>
    <mergeCell ref="A3:S3"/>
    <mergeCell ref="A4:B4"/>
    <mergeCell ref="A5:B5"/>
    <mergeCell ref="A6:B6"/>
    <mergeCell ref="A7:B7"/>
    <mergeCell ref="A8:B8"/>
    <mergeCell ref="D9:F9"/>
    <mergeCell ref="H9:J9"/>
    <mergeCell ref="L9:N9"/>
    <mergeCell ref="P9:R9"/>
    <mergeCell ref="A10:B10"/>
    <mergeCell ref="D10:F10"/>
    <mergeCell ref="H10:J10"/>
    <mergeCell ref="L10:N10"/>
    <mergeCell ref="P10:R10"/>
    <mergeCell ref="L11:N11"/>
    <mergeCell ref="A15:B15"/>
    <mergeCell ref="A17:B17"/>
    <mergeCell ref="A19:B19"/>
    <mergeCell ref="A20:B20"/>
    <mergeCell ref="A21:B21"/>
    <mergeCell ref="A23:B23"/>
    <mergeCell ref="A24:B24"/>
    <mergeCell ref="A26:B26"/>
    <mergeCell ref="A27:B27"/>
    <mergeCell ref="A29:B29"/>
    <mergeCell ref="A31:B31"/>
    <mergeCell ref="A33:B33"/>
    <mergeCell ref="A35:B35"/>
    <mergeCell ref="A37:B37"/>
    <mergeCell ref="A39:B39"/>
    <mergeCell ref="A40:J40"/>
    <mergeCell ref="A41:J41"/>
    <mergeCell ref="A42:J42"/>
    <mergeCell ref="D43:F43"/>
    <mergeCell ref="H43:J43"/>
    <mergeCell ref="L43:N43"/>
    <mergeCell ref="P43:R43"/>
    <mergeCell ref="D44:F44"/>
    <mergeCell ref="H44:J44"/>
    <mergeCell ref="L44:N44"/>
    <mergeCell ref="P44:R44"/>
    <mergeCell ref="L45:N45"/>
    <mergeCell ref="A49:B49"/>
    <mergeCell ref="A51:B51"/>
    <mergeCell ref="A53:B53"/>
    <mergeCell ref="A54:B54"/>
    <mergeCell ref="A55:B55"/>
    <mergeCell ref="A57:B57"/>
    <mergeCell ref="A58:B58"/>
    <mergeCell ref="A60:B60"/>
    <mergeCell ref="A61:B61"/>
    <mergeCell ref="A63:B63"/>
    <mergeCell ref="A65:B65"/>
    <mergeCell ref="A67:B67"/>
    <mergeCell ref="A69:B69"/>
    <mergeCell ref="A71:B71"/>
    <mergeCell ref="A81:F81"/>
    <mergeCell ref="A82:F82"/>
    <mergeCell ref="A83:C83"/>
    <mergeCell ref="A84:C84"/>
    <mergeCell ref="A73:B73"/>
    <mergeCell ref="A77:J77"/>
    <mergeCell ref="A78:J78"/>
    <mergeCell ref="A79:P79"/>
    <mergeCell ref="A80:F80"/>
  </mergeCells>
  <pageMargins left="0.7" right="0.7" top="0.75" bottom="0.75" header="0.3" footer="0.3"/>
  <pageSetup scale="4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0"/>
  <sheetViews>
    <sheetView workbookViewId="0"/>
  </sheetViews>
  <sheetFormatPr defaultColWidth="21.44140625" defaultRowHeight="13.2" x14ac:dyDescent="0.25"/>
  <cols>
    <col min="1" max="1" width="2.33203125" customWidth="1"/>
    <col min="2" max="2" width="61.6640625" customWidth="1"/>
    <col min="3" max="3" width="7.5546875" customWidth="1"/>
    <col min="4" max="4" width="2.33203125" customWidth="1"/>
    <col min="5" max="5" width="7.5546875" customWidth="1"/>
    <col min="6" max="6" width="2.33203125" customWidth="1"/>
    <col min="7" max="7" width="7.5546875" customWidth="1"/>
    <col min="8" max="8" width="2.33203125" customWidth="1"/>
    <col min="9" max="9" width="7.5546875" customWidth="1"/>
    <col min="10" max="10" width="2.33203125" customWidth="1"/>
    <col min="11" max="11" width="7.5546875" customWidth="1"/>
    <col min="12" max="12" width="9.109375" customWidth="1"/>
    <col min="13" max="13" width="7.5546875" customWidth="1"/>
    <col min="14" max="14" width="2.33203125" customWidth="1"/>
    <col min="15" max="15" width="7.5546875" customWidth="1"/>
    <col min="16" max="16" width="2.33203125" customWidth="1"/>
    <col min="17" max="17" width="7.5546875" customWidth="1"/>
    <col min="18" max="18" width="2.33203125" customWidth="1"/>
    <col min="19" max="19" width="7.5546875" customWidth="1"/>
    <col min="20" max="20" width="2.33203125" customWidth="1"/>
    <col min="21" max="21" width="7.5546875" customWidth="1"/>
  </cols>
  <sheetData>
    <row r="1" spans="1:21" ht="12.45" customHeight="1" x14ac:dyDescent="0.3">
      <c r="A1" s="1"/>
      <c r="B1" s="1"/>
      <c r="C1" s="8"/>
      <c r="D1" s="8"/>
      <c r="E1" s="8"/>
      <c r="F1" s="8"/>
      <c r="G1" s="8"/>
      <c r="H1" s="8"/>
      <c r="I1" s="8"/>
      <c r="J1" s="8"/>
      <c r="K1" s="8"/>
      <c r="L1" s="1"/>
      <c r="M1" s="1"/>
      <c r="N1" s="1"/>
      <c r="O1" s="1"/>
      <c r="P1" s="1"/>
      <c r="Q1" s="1"/>
      <c r="R1" s="1"/>
      <c r="S1" s="1"/>
      <c r="T1" s="1"/>
      <c r="U1" s="6" t="s">
        <v>0</v>
      </c>
    </row>
    <row r="2" spans="1:21" ht="18.75" customHeight="1" x14ac:dyDescent="0.3">
      <c r="A2" s="743" t="s">
        <v>1</v>
      </c>
      <c r="B2" s="666"/>
      <c r="C2" s="706"/>
      <c r="D2" s="706"/>
      <c r="E2" s="706"/>
      <c r="F2" s="706"/>
      <c r="G2" s="706"/>
      <c r="H2" s="706"/>
      <c r="I2" s="706"/>
      <c r="J2" s="706"/>
      <c r="K2" s="714"/>
      <c r="L2" s="666"/>
      <c r="M2" s="666"/>
      <c r="N2" s="666"/>
      <c r="O2" s="666"/>
      <c r="P2" s="666"/>
      <c r="Q2" s="666"/>
      <c r="R2" s="666"/>
      <c r="S2" s="666"/>
      <c r="T2" s="666"/>
      <c r="U2" s="668"/>
    </row>
    <row r="3" spans="1:21" ht="18.75" customHeight="1" x14ac:dyDescent="0.3">
      <c r="A3" s="743" t="s">
        <v>71</v>
      </c>
      <c r="B3" s="666"/>
      <c r="C3" s="666"/>
      <c r="D3" s="666"/>
      <c r="E3" s="666"/>
      <c r="F3" s="666"/>
      <c r="G3" s="666"/>
      <c r="H3" s="666"/>
      <c r="I3" s="666"/>
      <c r="J3" s="666"/>
      <c r="K3" s="666"/>
      <c r="L3" s="666"/>
      <c r="M3" s="666"/>
      <c r="N3" s="666"/>
      <c r="O3" s="666"/>
      <c r="P3" s="666"/>
      <c r="Q3" s="666"/>
      <c r="R3" s="666"/>
      <c r="S3" s="666"/>
      <c r="T3" s="666"/>
      <c r="U3" s="668"/>
    </row>
    <row r="4" spans="1:21" ht="12.45" customHeight="1" x14ac:dyDescent="0.25">
      <c r="A4" s="1"/>
      <c r="B4" s="136" t="s">
        <v>3</v>
      </c>
      <c r="C4" s="1"/>
      <c r="D4" s="1"/>
      <c r="E4" s="1"/>
      <c r="F4" s="1"/>
      <c r="G4" s="1"/>
      <c r="H4" s="1"/>
      <c r="I4" s="1"/>
      <c r="J4" s="1"/>
      <c r="K4" s="1"/>
      <c r="L4" s="1"/>
      <c r="M4" s="1"/>
      <c r="N4" s="1"/>
      <c r="O4" s="1"/>
      <c r="P4" s="1"/>
      <c r="Q4" s="1"/>
      <c r="R4" s="1"/>
      <c r="S4" s="1"/>
      <c r="T4" s="1"/>
      <c r="U4" s="13"/>
    </row>
    <row r="5" spans="1:21" ht="12.45" customHeight="1" x14ac:dyDescent="0.25">
      <c r="A5" s="1"/>
      <c r="B5" s="136" t="s">
        <v>4</v>
      </c>
      <c r="C5" s="1"/>
      <c r="D5" s="1"/>
      <c r="E5" s="1"/>
      <c r="F5" s="1"/>
      <c r="G5" s="1"/>
      <c r="H5" s="1"/>
      <c r="I5" s="1"/>
      <c r="J5" s="1"/>
      <c r="K5" s="1"/>
      <c r="L5" s="1"/>
      <c r="M5" s="1"/>
      <c r="N5" s="1"/>
      <c r="O5" s="1"/>
      <c r="P5" s="1"/>
      <c r="Q5" s="1"/>
      <c r="R5" s="1"/>
      <c r="S5" s="1"/>
      <c r="T5" s="1"/>
      <c r="U5" s="13"/>
    </row>
    <row r="6" spans="1:21" ht="12.45" customHeight="1" x14ac:dyDescent="0.25">
      <c r="A6" s="1"/>
      <c r="B6" s="709" t="s">
        <v>5</v>
      </c>
      <c r="C6" s="716"/>
      <c r="D6" s="1"/>
      <c r="E6" s="1"/>
      <c r="F6" s="1"/>
      <c r="G6" s="1"/>
      <c r="H6" s="1"/>
      <c r="I6" s="1"/>
      <c r="J6" s="1"/>
      <c r="K6" s="1"/>
      <c r="L6" s="1"/>
      <c r="M6" s="1"/>
      <c r="N6" s="1"/>
      <c r="O6" s="1"/>
      <c r="P6" s="1"/>
      <c r="Q6" s="1"/>
      <c r="R6" s="1"/>
      <c r="S6" s="1"/>
      <c r="T6" s="1"/>
      <c r="U6" s="13"/>
    </row>
    <row r="7" spans="1:21" ht="12.45" customHeight="1" x14ac:dyDescent="0.25">
      <c r="A7" s="1"/>
      <c r="B7" s="709" t="s">
        <v>6</v>
      </c>
      <c r="C7" s="669"/>
      <c r="D7" s="1"/>
      <c r="E7" s="1"/>
      <c r="F7" s="1"/>
      <c r="G7" s="1"/>
      <c r="H7" s="1"/>
      <c r="I7" s="1"/>
      <c r="J7" s="1"/>
      <c r="K7" s="1"/>
      <c r="L7" s="1"/>
      <c r="M7" s="1"/>
      <c r="N7" s="1"/>
      <c r="O7" s="1"/>
      <c r="P7" s="1"/>
      <c r="Q7" s="1"/>
      <c r="R7" s="1"/>
      <c r="S7" s="1"/>
      <c r="T7" s="1"/>
      <c r="U7" s="13"/>
    </row>
    <row r="8" spans="1:21" ht="12.45" customHeight="1" x14ac:dyDescent="0.25">
      <c r="A8" s="1"/>
      <c r="B8" s="11"/>
      <c r="C8" s="11"/>
      <c r="D8" s="1"/>
      <c r="E8" s="1"/>
      <c r="F8" s="1"/>
      <c r="G8" s="1"/>
      <c r="H8" s="1"/>
      <c r="I8" s="1"/>
      <c r="J8" s="1"/>
      <c r="K8" s="1"/>
      <c r="L8" s="1"/>
      <c r="M8" s="1"/>
      <c r="N8" s="1"/>
      <c r="O8" s="1"/>
      <c r="P8" s="1"/>
      <c r="Q8" s="1"/>
      <c r="R8" s="1"/>
      <c r="S8" s="1"/>
      <c r="T8" s="1"/>
      <c r="U8" s="13"/>
    </row>
    <row r="9" spans="1:21" ht="12.45" customHeight="1" x14ac:dyDescent="0.25">
      <c r="A9" s="1"/>
      <c r="B9" s="1"/>
      <c r="C9" s="1"/>
      <c r="D9" s="1"/>
      <c r="E9" s="1"/>
      <c r="F9" s="1"/>
      <c r="G9" s="1"/>
      <c r="H9" s="1"/>
      <c r="I9" s="1"/>
      <c r="J9" s="1"/>
      <c r="K9" s="1"/>
      <c r="L9" s="1"/>
      <c r="M9" s="1"/>
      <c r="N9" s="1"/>
      <c r="O9" s="1"/>
      <c r="P9" s="1"/>
      <c r="Q9" s="1"/>
      <c r="R9" s="1"/>
      <c r="S9" s="1"/>
      <c r="T9" s="1"/>
      <c r="U9" s="13"/>
    </row>
    <row r="10" spans="1:21" ht="12.45" customHeight="1" x14ac:dyDescent="0.25">
      <c r="A10" s="1"/>
      <c r="B10" s="1"/>
      <c r="C10" s="1"/>
      <c r="D10" s="1"/>
      <c r="E10" s="1"/>
      <c r="F10" s="1"/>
      <c r="G10" s="1"/>
      <c r="H10" s="1"/>
      <c r="I10" s="1"/>
      <c r="J10" s="1"/>
      <c r="K10" s="1"/>
      <c r="L10" s="1"/>
      <c r="M10" s="1"/>
      <c r="N10" s="1"/>
      <c r="O10" s="1"/>
      <c r="P10" s="1"/>
      <c r="Q10" s="1"/>
      <c r="R10" s="1"/>
      <c r="S10" s="1"/>
      <c r="T10" s="1"/>
      <c r="U10" s="13"/>
    </row>
    <row r="11" spans="1:21" ht="12.45" customHeight="1" x14ac:dyDescent="0.25">
      <c r="A11" s="1"/>
      <c r="B11" s="1"/>
      <c r="C11" s="1"/>
      <c r="D11" s="1"/>
      <c r="E11" s="1"/>
      <c r="F11" s="1"/>
      <c r="G11" s="1"/>
      <c r="H11" s="1"/>
      <c r="I11" s="1"/>
      <c r="J11" s="1"/>
      <c r="K11" s="1"/>
      <c r="L11" s="1"/>
      <c r="M11" s="1"/>
      <c r="N11" s="1"/>
      <c r="O11" s="1"/>
      <c r="P11" s="1"/>
      <c r="Q11" s="1"/>
      <c r="R11" s="1"/>
      <c r="S11" s="1"/>
      <c r="T11" s="1"/>
      <c r="U11" s="13"/>
    </row>
    <row r="12" spans="1:21" ht="18.75" customHeight="1" x14ac:dyDescent="0.25">
      <c r="A12" s="1"/>
      <c r="B12" s="213" t="s">
        <v>71</v>
      </c>
      <c r="C12" s="1"/>
      <c r="D12" s="1"/>
      <c r="E12" s="1"/>
      <c r="F12" s="1"/>
      <c r="G12" s="1"/>
      <c r="H12" s="1"/>
      <c r="I12" s="1"/>
      <c r="J12" s="1"/>
      <c r="K12" s="1"/>
      <c r="L12" s="1"/>
      <c r="M12" s="1"/>
      <c r="N12" s="1"/>
      <c r="O12" s="1"/>
      <c r="P12" s="1"/>
      <c r="Q12" s="1"/>
      <c r="R12" s="1"/>
      <c r="S12" s="1"/>
      <c r="T12" s="1"/>
      <c r="U12" s="13"/>
    </row>
    <row r="13" spans="1:21" ht="18.75" customHeight="1" x14ac:dyDescent="0.25">
      <c r="A13" s="1"/>
      <c r="B13" s="1"/>
      <c r="C13" s="745">
        <v>2019000000</v>
      </c>
      <c r="D13" s="746"/>
      <c r="E13" s="746"/>
      <c r="F13" s="746"/>
      <c r="G13" s="746"/>
      <c r="H13" s="746"/>
      <c r="I13" s="746"/>
      <c r="J13" s="746"/>
      <c r="K13" s="747"/>
      <c r="L13" s="214"/>
      <c r="M13" s="745">
        <v>2018000000</v>
      </c>
      <c r="N13" s="746"/>
      <c r="O13" s="746"/>
      <c r="P13" s="746"/>
      <c r="Q13" s="746"/>
      <c r="R13" s="746"/>
      <c r="S13" s="746"/>
      <c r="T13" s="746"/>
      <c r="U13" s="747"/>
    </row>
    <row r="14" spans="1:21" ht="15" customHeight="1" x14ac:dyDescent="0.25">
      <c r="A14" s="1"/>
      <c r="B14" s="215"/>
      <c r="C14" s="216" t="s">
        <v>8</v>
      </c>
      <c r="D14" s="217"/>
      <c r="E14" s="218" t="s">
        <v>10</v>
      </c>
      <c r="F14" s="217"/>
      <c r="G14" s="218" t="s">
        <v>11</v>
      </c>
      <c r="H14" s="217"/>
      <c r="I14" s="218" t="s">
        <v>12</v>
      </c>
      <c r="J14" s="217"/>
      <c r="K14" s="219" t="s">
        <v>72</v>
      </c>
      <c r="L14" s="214"/>
      <c r="M14" s="216" t="s">
        <v>8</v>
      </c>
      <c r="N14" s="217"/>
      <c r="O14" s="218" t="s">
        <v>10</v>
      </c>
      <c r="P14" s="217"/>
      <c r="Q14" s="218" t="s">
        <v>11</v>
      </c>
      <c r="R14" s="217"/>
      <c r="S14" s="218" t="s">
        <v>12</v>
      </c>
      <c r="T14" s="217"/>
      <c r="U14" s="219" t="s">
        <v>72</v>
      </c>
    </row>
    <row r="15" spans="1:21" ht="8.6999999999999993" customHeight="1" x14ac:dyDescent="0.25">
      <c r="A15" s="1"/>
      <c r="B15" s="1"/>
      <c r="C15" s="214"/>
      <c r="D15" s="124"/>
      <c r="E15" s="124"/>
      <c r="F15" s="124"/>
      <c r="G15" s="124"/>
      <c r="H15" s="1"/>
      <c r="I15" s="1"/>
      <c r="J15" s="1"/>
      <c r="K15" s="220"/>
      <c r="L15" s="214"/>
      <c r="M15" s="214"/>
      <c r="N15" s="1"/>
      <c r="O15" s="1"/>
      <c r="P15" s="1"/>
      <c r="Q15" s="1"/>
      <c r="R15" s="1"/>
      <c r="S15" s="1"/>
      <c r="T15" s="1"/>
      <c r="U15" s="220"/>
    </row>
    <row r="16" spans="1:21" ht="12.45" customHeight="1" x14ac:dyDescent="0.25">
      <c r="A16" s="1"/>
      <c r="B16" s="1"/>
      <c r="C16" s="221"/>
      <c r="D16" s="222"/>
      <c r="E16" s="222"/>
      <c r="F16" s="222"/>
      <c r="G16" s="223"/>
      <c r="H16" s="1"/>
      <c r="I16" s="1"/>
      <c r="J16" s="1"/>
      <c r="K16" s="220"/>
      <c r="L16" s="214"/>
      <c r="M16" s="214"/>
      <c r="N16" s="1"/>
      <c r="O16" s="1"/>
      <c r="P16" s="1"/>
      <c r="Q16" s="1"/>
      <c r="R16" s="1"/>
      <c r="S16" s="1"/>
      <c r="T16" s="1"/>
      <c r="U16" s="220"/>
    </row>
    <row r="17" spans="1:21" ht="18.75" customHeight="1" x14ac:dyDescent="0.25">
      <c r="A17" s="1"/>
      <c r="B17" s="224" t="s">
        <v>73</v>
      </c>
      <c r="C17" s="225">
        <v>4.3099999999999996</v>
      </c>
      <c r="D17" s="226"/>
      <c r="E17" s="227">
        <v>1.44</v>
      </c>
      <c r="F17" s="226"/>
      <c r="G17" s="228"/>
      <c r="H17" s="229"/>
      <c r="I17" s="230"/>
      <c r="J17" s="231"/>
      <c r="K17" s="232">
        <v>5.84</v>
      </c>
      <c r="L17" s="214"/>
      <c r="M17" s="233">
        <v>1.1599999999999999</v>
      </c>
      <c r="N17" s="234"/>
      <c r="O17" s="235">
        <v>-0.25</v>
      </c>
      <c r="P17" s="234"/>
      <c r="Q17" s="236">
        <v>1.1200000000000001</v>
      </c>
      <c r="R17" s="229"/>
      <c r="S17" s="236">
        <v>1.1000000000000001</v>
      </c>
      <c r="T17" s="231"/>
      <c r="U17" s="232">
        <v>3.13</v>
      </c>
    </row>
    <row r="18" spans="1:21" ht="12.45" customHeight="1" x14ac:dyDescent="0.25">
      <c r="A18" s="1"/>
      <c r="B18" s="1"/>
      <c r="C18" s="237"/>
      <c r="D18" s="238"/>
      <c r="E18" s="238"/>
      <c r="F18" s="238"/>
      <c r="G18" s="239"/>
      <c r="H18" s="240"/>
      <c r="I18" s="3"/>
      <c r="J18" s="3"/>
      <c r="K18" s="241"/>
      <c r="L18" s="214"/>
      <c r="M18" s="237"/>
      <c r="N18" s="238"/>
      <c r="O18" s="238"/>
      <c r="P18" s="238"/>
      <c r="Q18" s="239"/>
      <c r="R18" s="240"/>
      <c r="S18" s="3"/>
      <c r="T18" s="3"/>
      <c r="U18" s="241"/>
    </row>
    <row r="19" spans="1:21" ht="18.75" customHeight="1" x14ac:dyDescent="0.25">
      <c r="A19" s="1"/>
      <c r="B19" s="47" t="s">
        <v>74</v>
      </c>
      <c r="C19" s="242">
        <v>-3.74</v>
      </c>
      <c r="D19" s="131"/>
      <c r="E19" s="243">
        <v>0</v>
      </c>
      <c r="F19" s="131"/>
      <c r="G19" s="155"/>
      <c r="H19" s="244"/>
      <c r="I19" s="131"/>
      <c r="J19" s="131"/>
      <c r="K19" s="245">
        <v>-3.86</v>
      </c>
      <c r="L19" s="214"/>
      <c r="M19" s="246">
        <v>-0.05</v>
      </c>
      <c r="N19" s="238"/>
      <c r="O19" s="247">
        <v>0.03</v>
      </c>
      <c r="P19" s="238"/>
      <c r="Q19" s="248">
        <v>-0.05</v>
      </c>
      <c r="R19" s="240"/>
      <c r="S19" s="249">
        <v>0</v>
      </c>
      <c r="T19" s="3"/>
      <c r="U19" s="250">
        <v>-0.08</v>
      </c>
    </row>
    <row r="20" spans="1:21" ht="12.45" customHeight="1" x14ac:dyDescent="0.25">
      <c r="A20" s="1"/>
      <c r="B20" s="1"/>
      <c r="C20" s="251"/>
      <c r="D20" s="252"/>
      <c r="E20" s="252"/>
      <c r="F20" s="252"/>
      <c r="G20" s="253"/>
      <c r="H20" s="254"/>
      <c r="I20" s="252"/>
      <c r="J20" s="255"/>
      <c r="K20" s="256"/>
      <c r="L20" s="214"/>
      <c r="M20" s="251"/>
      <c r="N20" s="252"/>
      <c r="O20" s="252"/>
      <c r="P20" s="252"/>
      <c r="Q20" s="253"/>
      <c r="R20" s="254"/>
      <c r="S20" s="255"/>
      <c r="T20" s="255"/>
      <c r="U20" s="257"/>
    </row>
    <row r="21" spans="1:21" ht="18.75" customHeight="1" x14ac:dyDescent="0.25">
      <c r="A21" s="1"/>
      <c r="B21" s="28" t="s">
        <v>75</v>
      </c>
      <c r="C21" s="258">
        <v>0.56999999999999995</v>
      </c>
      <c r="D21" s="238"/>
      <c r="E21" s="247">
        <f>E17</f>
        <v>1.44</v>
      </c>
      <c r="F21" s="238"/>
      <c r="G21" s="239"/>
      <c r="H21" s="259"/>
      <c r="I21" s="25"/>
      <c r="J21" s="25"/>
      <c r="K21" s="260">
        <v>1.98</v>
      </c>
      <c r="L21" s="214"/>
      <c r="M21" s="261">
        <v>1.1100000000000001</v>
      </c>
      <c r="N21" s="262"/>
      <c r="O21" s="263">
        <v>-0.22</v>
      </c>
      <c r="P21" s="262"/>
      <c r="Q21" s="264">
        <v>1.07</v>
      </c>
      <c r="R21" s="265"/>
      <c r="S21" s="266">
        <v>1.1000000000000001</v>
      </c>
      <c r="T21" s="25"/>
      <c r="U21" s="260">
        <v>3.05</v>
      </c>
    </row>
    <row r="22" spans="1:21" ht="12.45" customHeight="1" x14ac:dyDescent="0.25">
      <c r="A22" s="1"/>
      <c r="B22" s="1"/>
      <c r="C22" s="267"/>
      <c r="D22" s="25"/>
      <c r="E22" s="25"/>
      <c r="F22" s="25"/>
      <c r="G22" s="73"/>
      <c r="H22" s="240"/>
      <c r="I22" s="3"/>
      <c r="J22" s="3"/>
      <c r="K22" s="241"/>
      <c r="L22" s="214"/>
      <c r="M22" s="267"/>
      <c r="N22" s="25"/>
      <c r="O22" s="25"/>
      <c r="P22" s="25"/>
      <c r="Q22" s="73"/>
      <c r="R22" s="240"/>
      <c r="S22" s="3"/>
      <c r="T22" s="3"/>
      <c r="U22" s="241"/>
    </row>
    <row r="23" spans="1:21" ht="18.75" customHeight="1" x14ac:dyDescent="0.25">
      <c r="A23" s="68"/>
      <c r="B23" s="186" t="s">
        <v>76</v>
      </c>
      <c r="C23" s="242">
        <v>0.44</v>
      </c>
      <c r="D23" s="268"/>
      <c r="E23" s="184">
        <v>0</v>
      </c>
      <c r="F23" s="268"/>
      <c r="G23" s="183"/>
      <c r="H23" s="268"/>
      <c r="I23" s="268"/>
      <c r="J23" s="268"/>
      <c r="K23" s="245">
        <v>0.44</v>
      </c>
      <c r="L23" s="269"/>
      <c r="M23" s="242">
        <v>0.04</v>
      </c>
      <c r="N23" s="268"/>
      <c r="O23" s="168">
        <v>-0.01</v>
      </c>
      <c r="P23" s="268"/>
      <c r="Q23" s="168">
        <v>0.04</v>
      </c>
      <c r="R23" s="268"/>
      <c r="S23" s="270">
        <v>0.18</v>
      </c>
      <c r="T23" s="268"/>
      <c r="U23" s="245">
        <v>0.24</v>
      </c>
    </row>
    <row r="24" spans="1:21" ht="12.45" customHeight="1" x14ac:dyDescent="0.25">
      <c r="A24" s="22"/>
      <c r="B24" s="22"/>
      <c r="C24" s="267"/>
      <c r="D24" s="25"/>
      <c r="E24" s="25"/>
      <c r="F24" s="25"/>
      <c r="G24" s="73"/>
      <c r="H24" s="259"/>
      <c r="I24" s="25"/>
      <c r="J24" s="25"/>
      <c r="K24" s="271"/>
      <c r="L24" s="272"/>
      <c r="M24" s="267"/>
      <c r="N24" s="25"/>
      <c r="O24" s="25"/>
      <c r="P24" s="25"/>
      <c r="Q24" s="73"/>
      <c r="R24" s="259"/>
      <c r="S24" s="25"/>
      <c r="T24" s="25"/>
      <c r="U24" s="271"/>
    </row>
    <row r="25" spans="1:21" ht="18.75" customHeight="1" x14ac:dyDescent="0.25">
      <c r="A25" s="68"/>
      <c r="B25" s="186" t="s">
        <v>77</v>
      </c>
      <c r="C25" s="242">
        <v>0.13</v>
      </c>
      <c r="D25" s="268"/>
      <c r="E25" s="184">
        <v>0</v>
      </c>
      <c r="F25" s="268"/>
      <c r="G25" s="183"/>
      <c r="H25" s="268"/>
      <c r="I25" s="268"/>
      <c r="J25" s="268"/>
      <c r="K25" s="245">
        <v>0.14000000000000001</v>
      </c>
      <c r="L25" s="269"/>
      <c r="M25" s="273">
        <v>0</v>
      </c>
      <c r="N25" s="268"/>
      <c r="O25" s="184">
        <v>0</v>
      </c>
      <c r="P25" s="268"/>
      <c r="Q25" s="184">
        <v>0</v>
      </c>
      <c r="R25" s="268"/>
      <c r="S25" s="243">
        <v>0</v>
      </c>
      <c r="T25" s="268"/>
      <c r="U25" s="274">
        <v>0</v>
      </c>
    </row>
    <row r="26" spans="1:21" ht="12.45" customHeight="1" x14ac:dyDescent="0.25">
      <c r="A26" s="22"/>
      <c r="B26" s="22"/>
      <c r="C26" s="275"/>
      <c r="D26" s="276"/>
      <c r="E26" s="277"/>
      <c r="F26" s="276"/>
      <c r="G26" s="277"/>
      <c r="H26" s="276"/>
      <c r="I26" s="276"/>
      <c r="J26" s="276"/>
      <c r="K26" s="278"/>
      <c r="L26" s="272"/>
      <c r="M26" s="275"/>
      <c r="N26" s="276"/>
      <c r="O26" s="277"/>
      <c r="P26" s="276"/>
      <c r="Q26" s="277"/>
      <c r="R26" s="279"/>
      <c r="S26" s="276"/>
      <c r="T26" s="276"/>
      <c r="U26" s="278"/>
    </row>
    <row r="27" spans="1:21" ht="18.75" customHeight="1" x14ac:dyDescent="0.25">
      <c r="A27" s="68"/>
      <c r="B27" s="186" t="s">
        <v>20</v>
      </c>
      <c r="C27" s="242">
        <v>0.12</v>
      </c>
      <c r="D27" s="268"/>
      <c r="E27" s="168">
        <v>0.02</v>
      </c>
      <c r="F27" s="268"/>
      <c r="G27" s="183"/>
      <c r="H27" s="268"/>
      <c r="I27" s="268"/>
      <c r="J27" s="268"/>
      <c r="K27" s="245">
        <v>0.14000000000000001</v>
      </c>
      <c r="L27" s="269"/>
      <c r="M27" s="273">
        <v>0</v>
      </c>
      <c r="N27" s="268"/>
      <c r="O27" s="168">
        <v>1.61</v>
      </c>
      <c r="P27" s="268"/>
      <c r="Q27" s="168">
        <v>0.02</v>
      </c>
      <c r="R27" s="268"/>
      <c r="S27" s="270">
        <v>0.27</v>
      </c>
      <c r="T27" s="268"/>
      <c r="U27" s="245">
        <v>1.96</v>
      </c>
    </row>
    <row r="28" spans="1:21" ht="12.45" customHeight="1" x14ac:dyDescent="0.25">
      <c r="A28" s="22"/>
      <c r="B28" s="22"/>
      <c r="C28" s="275"/>
      <c r="D28" s="276"/>
      <c r="E28" s="277"/>
      <c r="F28" s="276"/>
      <c r="G28" s="277"/>
      <c r="H28" s="276"/>
      <c r="I28" s="276"/>
      <c r="J28" s="276"/>
      <c r="K28" s="278"/>
      <c r="L28" s="272"/>
      <c r="M28" s="275"/>
      <c r="N28" s="276"/>
      <c r="O28" s="277"/>
      <c r="P28" s="276"/>
      <c r="Q28" s="277"/>
      <c r="R28" s="276"/>
      <c r="S28" s="276"/>
      <c r="T28" s="276"/>
      <c r="U28" s="278"/>
    </row>
    <row r="29" spans="1:21" ht="18.75" customHeight="1" x14ac:dyDescent="0.25">
      <c r="A29" s="68"/>
      <c r="B29" s="186" t="s">
        <v>78</v>
      </c>
      <c r="C29" s="242">
        <v>0.04</v>
      </c>
      <c r="D29" s="268"/>
      <c r="E29" s="168">
        <v>0.04</v>
      </c>
      <c r="F29" s="268"/>
      <c r="G29" s="183"/>
      <c r="H29" s="268"/>
      <c r="I29" s="268"/>
      <c r="J29" s="268"/>
      <c r="K29" s="245">
        <v>0.08</v>
      </c>
      <c r="L29" s="269"/>
      <c r="M29" s="242">
        <v>0.08</v>
      </c>
      <c r="N29" s="268"/>
      <c r="O29" s="168">
        <v>0.08</v>
      </c>
      <c r="P29" s="268"/>
      <c r="Q29" s="168">
        <v>0.09</v>
      </c>
      <c r="R29" s="268"/>
      <c r="S29" s="270">
        <v>0.03</v>
      </c>
      <c r="T29" s="268"/>
      <c r="U29" s="245">
        <v>0.28000000000000003</v>
      </c>
    </row>
    <row r="30" spans="1:21" ht="12.45" customHeight="1" x14ac:dyDescent="0.25">
      <c r="A30" s="150"/>
      <c r="B30" s="150"/>
      <c r="C30" s="280"/>
      <c r="D30" s="238"/>
      <c r="E30" s="281"/>
      <c r="F30" s="238"/>
      <c r="G30" s="281"/>
      <c r="H30" s="238"/>
      <c r="I30" s="282"/>
      <c r="J30" s="238"/>
      <c r="K30" s="283"/>
      <c r="L30" s="284"/>
      <c r="M30" s="285"/>
      <c r="N30" s="238"/>
      <c r="O30" s="281"/>
      <c r="P30" s="238"/>
      <c r="Q30" s="281"/>
      <c r="R30" s="238"/>
      <c r="S30" s="282"/>
      <c r="T30" s="238"/>
      <c r="U30" s="283"/>
    </row>
    <row r="31" spans="1:21" ht="18.75" customHeight="1" x14ac:dyDescent="0.25">
      <c r="A31" s="68"/>
      <c r="B31" s="186" t="s">
        <v>79</v>
      </c>
      <c r="C31" s="242">
        <v>0.03</v>
      </c>
      <c r="D31" s="268"/>
      <c r="E31" s="184">
        <v>0</v>
      </c>
      <c r="F31" s="268"/>
      <c r="G31" s="199"/>
      <c r="H31" s="268"/>
      <c r="I31" s="268"/>
      <c r="J31" s="268"/>
      <c r="K31" s="250">
        <v>0.05</v>
      </c>
      <c r="L31" s="269"/>
      <c r="M31" s="242">
        <v>0.08</v>
      </c>
      <c r="N31" s="268"/>
      <c r="O31" s="168">
        <v>0.04</v>
      </c>
      <c r="P31" s="268"/>
      <c r="Q31" s="286">
        <v>0.06</v>
      </c>
      <c r="R31" s="268"/>
      <c r="S31" s="270">
        <v>7.0000000000000007E-2</v>
      </c>
      <c r="T31" s="268"/>
      <c r="U31" s="245">
        <v>0.2</v>
      </c>
    </row>
    <row r="32" spans="1:21" ht="12.45" customHeight="1" x14ac:dyDescent="0.25">
      <c r="A32" s="22"/>
      <c r="B32" s="22"/>
      <c r="C32" s="267"/>
      <c r="D32" s="25"/>
      <c r="E32" s="73"/>
      <c r="F32" s="25"/>
      <c r="G32" s="199"/>
      <c r="H32" s="259"/>
      <c r="I32" s="25"/>
      <c r="J32" s="25"/>
      <c r="K32" s="287"/>
      <c r="L32" s="288"/>
      <c r="M32" s="267"/>
      <c r="N32" s="25"/>
      <c r="O32" s="73"/>
      <c r="P32" s="25"/>
      <c r="Q32" s="73"/>
      <c r="R32" s="25"/>
      <c r="S32" s="25"/>
      <c r="T32" s="25"/>
      <c r="U32" s="271"/>
    </row>
    <row r="33" spans="1:21" ht="18.75" customHeight="1" x14ac:dyDescent="0.25">
      <c r="A33" s="68"/>
      <c r="B33" s="186" t="s">
        <v>80</v>
      </c>
      <c r="C33" s="273">
        <v>0</v>
      </c>
      <c r="D33" s="131"/>
      <c r="E33" s="184">
        <v>0</v>
      </c>
      <c r="F33" s="131"/>
      <c r="G33" s="183"/>
      <c r="H33" s="131"/>
      <c r="I33" s="268"/>
      <c r="J33" s="131"/>
      <c r="K33" s="274">
        <v>0</v>
      </c>
      <c r="L33" s="269"/>
      <c r="M33" s="273">
        <v>0</v>
      </c>
      <c r="N33" s="131"/>
      <c r="O33" s="168">
        <v>-0.02</v>
      </c>
      <c r="P33" s="131"/>
      <c r="Q33" s="184">
        <v>0</v>
      </c>
      <c r="R33" s="244"/>
      <c r="S33" s="243">
        <v>0</v>
      </c>
      <c r="T33" s="131"/>
      <c r="U33" s="245">
        <v>-0.02</v>
      </c>
    </row>
    <row r="34" spans="1:21" ht="12.45" customHeight="1" x14ac:dyDescent="0.25">
      <c r="A34" s="68"/>
      <c r="B34" s="68"/>
      <c r="C34" s="289"/>
      <c r="D34" s="131"/>
      <c r="E34" s="131"/>
      <c r="F34" s="131"/>
      <c r="G34" s="183"/>
      <c r="H34" s="131"/>
      <c r="I34" s="268"/>
      <c r="J34" s="131"/>
      <c r="K34" s="290"/>
      <c r="L34" s="269"/>
      <c r="M34" s="289"/>
      <c r="N34" s="131"/>
      <c r="O34" s="268"/>
      <c r="P34" s="131"/>
      <c r="Q34" s="183"/>
      <c r="R34" s="244"/>
      <c r="S34" s="268"/>
      <c r="T34" s="131"/>
      <c r="U34" s="290"/>
    </row>
    <row r="35" spans="1:21" ht="18.75" customHeight="1" x14ac:dyDescent="0.25">
      <c r="A35" s="68"/>
      <c r="B35" s="186" t="s">
        <v>81</v>
      </c>
      <c r="C35" s="273">
        <v>0</v>
      </c>
      <c r="D35" s="131"/>
      <c r="E35" s="184">
        <v>0</v>
      </c>
      <c r="F35" s="131"/>
      <c r="G35" s="183"/>
      <c r="H35" s="131"/>
      <c r="I35" s="268"/>
      <c r="J35" s="131"/>
      <c r="K35" s="274">
        <v>0</v>
      </c>
      <c r="L35" s="269"/>
      <c r="M35" s="273">
        <v>0</v>
      </c>
      <c r="N35" s="131"/>
      <c r="O35" s="184">
        <v>0</v>
      </c>
      <c r="P35" s="131"/>
      <c r="Q35" s="168">
        <v>0.06</v>
      </c>
      <c r="R35" s="244"/>
      <c r="S35" s="270">
        <v>-0.33</v>
      </c>
      <c r="T35" s="131"/>
      <c r="U35" s="245">
        <v>-0.27</v>
      </c>
    </row>
    <row r="36" spans="1:21" ht="12.45" customHeight="1" x14ac:dyDescent="0.25">
      <c r="A36" s="68"/>
      <c r="B36" s="68"/>
      <c r="C36" s="289"/>
      <c r="D36" s="268"/>
      <c r="E36" s="183"/>
      <c r="F36" s="268"/>
      <c r="G36" s="199"/>
      <c r="H36" s="268"/>
      <c r="I36" s="268"/>
      <c r="J36" s="268"/>
      <c r="K36" s="287"/>
      <c r="L36" s="269"/>
      <c r="M36" s="289"/>
      <c r="N36" s="268"/>
      <c r="O36" s="183"/>
      <c r="P36" s="268"/>
      <c r="Q36" s="291"/>
      <c r="R36" s="268"/>
      <c r="S36" s="268"/>
      <c r="T36" s="268"/>
      <c r="U36" s="290"/>
    </row>
    <row r="37" spans="1:21" ht="18.75" customHeight="1" x14ac:dyDescent="0.25">
      <c r="A37" s="1"/>
      <c r="B37" s="28" t="s">
        <v>82</v>
      </c>
      <c r="C37" s="292">
        <v>1.33</v>
      </c>
      <c r="D37" s="293"/>
      <c r="E37" s="294">
        <v>1.5</v>
      </c>
      <c r="F37" s="295"/>
      <c r="G37" s="296"/>
      <c r="H37" s="293"/>
      <c r="I37" s="296"/>
      <c r="J37" s="293"/>
      <c r="K37" s="297">
        <v>2.83</v>
      </c>
      <c r="L37" s="269"/>
      <c r="M37" s="292">
        <v>1.31</v>
      </c>
      <c r="N37" s="293"/>
      <c r="O37" s="294">
        <v>1.48</v>
      </c>
      <c r="P37" s="295"/>
      <c r="Q37" s="294">
        <v>1.34</v>
      </c>
      <c r="R37" s="293"/>
      <c r="S37" s="294">
        <v>1.32</v>
      </c>
      <c r="T37" s="293"/>
      <c r="U37" s="297">
        <v>5.44</v>
      </c>
    </row>
    <row r="38" spans="1:21" ht="12.45" customHeight="1" x14ac:dyDescent="0.25">
      <c r="A38" s="1"/>
      <c r="B38" s="1"/>
      <c r="C38" s="298"/>
      <c r="D38" s="299"/>
      <c r="E38" s="299"/>
      <c r="F38" s="299"/>
      <c r="G38" s="299"/>
      <c r="H38" s="299"/>
      <c r="I38" s="299"/>
      <c r="J38" s="299"/>
      <c r="K38" s="300"/>
      <c r="L38" s="14"/>
      <c r="M38" s="298"/>
      <c r="N38" s="299"/>
      <c r="O38" s="299"/>
      <c r="P38" s="299"/>
      <c r="Q38" s="299"/>
      <c r="R38" s="299"/>
      <c r="S38" s="299"/>
      <c r="T38" s="299"/>
      <c r="U38" s="300"/>
    </row>
    <row r="39" spans="1:21" ht="12.45" customHeight="1" x14ac:dyDescent="0.25">
      <c r="A39" s="1"/>
      <c r="B39" s="1"/>
      <c r="C39" s="22"/>
      <c r="D39" s="22"/>
      <c r="E39" s="22"/>
      <c r="F39" s="22"/>
      <c r="G39" s="22"/>
      <c r="H39" s="22"/>
      <c r="I39" s="22"/>
      <c r="J39" s="22"/>
      <c r="K39" s="22"/>
      <c r="L39" s="1"/>
      <c r="M39" s="22"/>
      <c r="N39" s="22"/>
      <c r="O39" s="22"/>
      <c r="P39" s="22"/>
      <c r="Q39" s="22"/>
      <c r="R39" s="22"/>
      <c r="S39" s="22"/>
      <c r="T39" s="22"/>
      <c r="U39" s="24"/>
    </row>
    <row r="40" spans="1:21" ht="121.2" customHeight="1" x14ac:dyDescent="0.25">
      <c r="A40" s="189"/>
      <c r="B40" s="692" t="s">
        <v>83</v>
      </c>
      <c r="C40" s="670"/>
      <c r="D40" s="674"/>
      <c r="E40" s="670"/>
      <c r="F40" s="674"/>
      <c r="G40" s="670"/>
      <c r="H40" s="674"/>
      <c r="I40" s="670"/>
      <c r="J40" s="674"/>
      <c r="K40" s="670"/>
      <c r="L40" s="674"/>
      <c r="M40" s="670"/>
      <c r="N40" s="674"/>
      <c r="O40" s="670"/>
      <c r="P40" s="674"/>
      <c r="Q40" s="670"/>
      <c r="R40" s="674"/>
      <c r="S40" s="670"/>
      <c r="T40" s="674"/>
      <c r="U40" s="670"/>
    </row>
    <row r="41" spans="1:21" ht="31.2" customHeight="1" x14ac:dyDescent="0.25">
      <c r="A41" s="189"/>
      <c r="B41" s="692" t="s">
        <v>84</v>
      </c>
      <c r="C41" s="669"/>
      <c r="D41" s="720"/>
      <c r="E41" s="669"/>
      <c r="F41" s="720"/>
      <c r="G41" s="669"/>
      <c r="H41" s="720"/>
      <c r="I41" s="669"/>
      <c r="J41" s="720"/>
      <c r="K41" s="669"/>
      <c r="L41" s="720"/>
      <c r="M41" s="669"/>
      <c r="N41" s="720"/>
      <c r="O41" s="669"/>
      <c r="P41" s="720"/>
      <c r="Q41" s="669"/>
      <c r="R41" s="720"/>
      <c r="S41" s="669"/>
      <c r="T41" s="720"/>
      <c r="U41" s="669"/>
    </row>
    <row r="42" spans="1:21" ht="12.45" customHeight="1" x14ac:dyDescent="0.25">
      <c r="A42" s="189"/>
      <c r="B42" s="189"/>
      <c r="C42" s="1"/>
      <c r="D42" s="1"/>
      <c r="E42" s="1"/>
      <c r="F42" s="1"/>
      <c r="G42" s="1"/>
      <c r="H42" s="1"/>
      <c r="I42" s="1"/>
      <c r="J42" s="1"/>
      <c r="K42" s="1"/>
      <c r="L42" s="1"/>
      <c r="M42" s="1"/>
      <c r="N42" s="1"/>
      <c r="O42" s="1"/>
      <c r="P42" s="1"/>
      <c r="Q42" s="1"/>
      <c r="R42" s="1"/>
      <c r="S42" s="1"/>
      <c r="T42" s="1"/>
      <c r="U42" s="13"/>
    </row>
    <row r="43" spans="1:21" ht="18.75" customHeight="1" x14ac:dyDescent="0.25">
      <c r="A43" s="189"/>
      <c r="B43" s="692" t="s">
        <v>85</v>
      </c>
      <c r="C43" s="678"/>
      <c r="D43" s="678"/>
      <c r="E43" s="678"/>
      <c r="F43" s="678"/>
      <c r="G43" s="678"/>
      <c r="H43" s="678"/>
      <c r="I43" s="678"/>
      <c r="J43" s="678"/>
      <c r="K43" s="678"/>
      <c r="L43" s="678"/>
      <c r="M43" s="678"/>
      <c r="N43" s="678"/>
      <c r="O43" s="678"/>
      <c r="P43" s="678"/>
      <c r="Q43" s="678"/>
      <c r="R43" s="678"/>
      <c r="S43" s="678"/>
      <c r="T43" s="678"/>
      <c r="U43" s="721"/>
    </row>
    <row r="44" spans="1:21" ht="12.45" customHeight="1" x14ac:dyDescent="0.25">
      <c r="A44" s="189"/>
      <c r="B44" s="189"/>
      <c r="C44" s="1"/>
      <c r="D44" s="1"/>
      <c r="E44" s="1"/>
      <c r="F44" s="1"/>
      <c r="G44" s="1"/>
      <c r="H44" s="1"/>
      <c r="I44" s="1"/>
      <c r="J44" s="1"/>
      <c r="K44" s="1"/>
      <c r="L44" s="1"/>
      <c r="M44" s="1"/>
      <c r="N44" s="1"/>
      <c r="O44" s="1"/>
      <c r="P44" s="1"/>
      <c r="Q44" s="1"/>
      <c r="R44" s="1"/>
      <c r="S44" s="1"/>
      <c r="T44" s="1"/>
      <c r="U44" s="13"/>
    </row>
    <row r="45" spans="1:21" ht="12.45" customHeight="1" x14ac:dyDescent="0.25">
      <c r="A45" s="189"/>
      <c r="B45" s="301" t="s">
        <v>38</v>
      </c>
      <c r="C45" s="1"/>
      <c r="D45" s="1"/>
      <c r="E45" s="1"/>
      <c r="F45" s="1"/>
      <c r="G45" s="1"/>
      <c r="H45" s="1"/>
      <c r="I45" s="1"/>
      <c r="J45" s="1"/>
      <c r="K45" s="1"/>
      <c r="L45" s="1"/>
      <c r="M45" s="1"/>
      <c r="N45" s="1"/>
      <c r="O45" s="1"/>
      <c r="P45" s="1"/>
      <c r="Q45" s="1"/>
      <c r="R45" s="1"/>
      <c r="S45" s="1"/>
      <c r="T45" s="1"/>
      <c r="U45" s="13"/>
    </row>
    <row r="46" spans="1:21" ht="12.45" customHeight="1" x14ac:dyDescent="0.25">
      <c r="A46" s="1"/>
      <c r="B46" s="189"/>
      <c r="C46" s="1"/>
      <c r="D46" s="1"/>
      <c r="E46" s="1"/>
      <c r="F46" s="1"/>
      <c r="G46" s="1"/>
      <c r="H46" s="1"/>
      <c r="I46" s="1"/>
      <c r="J46" s="1"/>
      <c r="K46" s="1"/>
      <c r="L46" s="1"/>
      <c r="M46" s="1"/>
      <c r="N46" s="1"/>
      <c r="O46" s="1"/>
      <c r="P46" s="1"/>
      <c r="Q46" s="1"/>
      <c r="R46" s="1"/>
      <c r="S46" s="1"/>
      <c r="T46" s="1"/>
      <c r="U46" s="13"/>
    </row>
    <row r="47" spans="1:21" ht="12.45" customHeight="1" x14ac:dyDescent="0.25">
      <c r="A47" s="1"/>
      <c r="B47" s="190" t="s">
        <v>86</v>
      </c>
      <c r="C47" s="1"/>
      <c r="D47" s="1"/>
      <c r="E47" s="1"/>
      <c r="F47" s="1"/>
      <c r="G47" s="1"/>
      <c r="H47" s="1"/>
      <c r="I47" s="1"/>
      <c r="J47" s="1"/>
      <c r="K47" s="1"/>
      <c r="L47" s="1"/>
      <c r="M47" s="1"/>
      <c r="N47" s="1"/>
      <c r="O47" s="1"/>
      <c r="P47" s="1"/>
      <c r="Q47" s="1"/>
      <c r="R47" s="1"/>
      <c r="S47" s="1"/>
      <c r="T47" s="1"/>
      <c r="U47" s="13"/>
    </row>
    <row r="48" spans="1:21" ht="12.45" customHeight="1" x14ac:dyDescent="0.25">
      <c r="A48" s="1"/>
      <c r="B48" s="1"/>
      <c r="C48" s="1"/>
      <c r="D48" s="1"/>
      <c r="E48" s="1"/>
      <c r="F48" s="1"/>
      <c r="G48" s="1"/>
      <c r="H48" s="1"/>
      <c r="I48" s="1"/>
      <c r="J48" s="1"/>
      <c r="K48" s="1"/>
      <c r="L48" s="1"/>
      <c r="M48" s="1"/>
      <c r="N48" s="1"/>
      <c r="O48" s="1"/>
      <c r="P48" s="1"/>
      <c r="Q48" s="1"/>
      <c r="R48" s="1"/>
      <c r="S48" s="1"/>
      <c r="T48" s="1"/>
      <c r="U48" s="13"/>
    </row>
    <row r="49" spans="1:21" ht="18.75" customHeight="1" x14ac:dyDescent="0.25">
      <c r="A49" s="1"/>
      <c r="B49" s="1"/>
      <c r="C49" s="1"/>
      <c r="D49" s="1"/>
      <c r="E49" s="1"/>
      <c r="F49" s="1"/>
      <c r="G49" s="1"/>
      <c r="H49" s="1"/>
      <c r="I49" s="1"/>
      <c r="J49" s="1"/>
      <c r="K49" s="1"/>
      <c r="L49" s="1"/>
      <c r="M49" s="1"/>
      <c r="N49" s="1"/>
      <c r="O49" s="1"/>
      <c r="P49" s="1"/>
      <c r="Q49" s="1"/>
      <c r="R49" s="1"/>
      <c r="S49" s="1"/>
      <c r="T49" s="1"/>
      <c r="U49" s="13"/>
    </row>
    <row r="50" spans="1:21" ht="18.75" customHeight="1" x14ac:dyDescent="0.25">
      <c r="A50" s="1"/>
      <c r="B50" s="1"/>
      <c r="C50" s="1"/>
      <c r="D50" s="1"/>
      <c r="E50" s="1"/>
      <c r="F50" s="1"/>
      <c r="G50" s="1"/>
      <c r="H50" s="1"/>
      <c r="I50" s="1"/>
      <c r="J50" s="1"/>
      <c r="K50" s="1"/>
      <c r="L50" s="1"/>
      <c r="M50" s="1"/>
      <c r="N50" s="1"/>
      <c r="O50" s="1"/>
      <c r="P50" s="1"/>
      <c r="Q50" s="1"/>
      <c r="R50" s="1"/>
      <c r="S50" s="1"/>
      <c r="T50" s="1"/>
      <c r="U50" s="13"/>
    </row>
    <row r="51" spans="1:21" ht="18.75" customHeight="1" x14ac:dyDescent="0.25">
      <c r="A51" s="1"/>
      <c r="B51" s="1"/>
      <c r="C51" s="1"/>
      <c r="D51" s="1"/>
      <c r="E51" s="1"/>
      <c r="F51" s="1"/>
      <c r="G51" s="1"/>
      <c r="H51" s="1"/>
      <c r="I51" s="1"/>
      <c r="J51" s="1"/>
      <c r="K51" s="1"/>
      <c r="L51" s="1"/>
      <c r="M51" s="1"/>
      <c r="N51" s="1"/>
      <c r="O51" s="1"/>
      <c r="P51" s="1"/>
      <c r="Q51" s="1"/>
      <c r="R51" s="1"/>
      <c r="S51" s="1"/>
      <c r="T51" s="1"/>
      <c r="U51" s="13"/>
    </row>
    <row r="52" spans="1:21" ht="18.75" customHeight="1" x14ac:dyDescent="0.25">
      <c r="A52" s="1"/>
      <c r="B52" s="1"/>
      <c r="C52" s="1"/>
      <c r="D52" s="1"/>
      <c r="E52" s="1"/>
      <c r="F52" s="1"/>
      <c r="G52" s="1"/>
      <c r="H52" s="1"/>
      <c r="I52" s="1"/>
      <c r="J52" s="1"/>
      <c r="K52" s="1"/>
      <c r="L52" s="1"/>
      <c r="M52" s="1"/>
      <c r="N52" s="1"/>
      <c r="O52" s="1"/>
      <c r="P52" s="1"/>
      <c r="Q52" s="1"/>
      <c r="R52" s="1"/>
      <c r="S52" s="1"/>
      <c r="T52" s="1"/>
      <c r="U52" s="13"/>
    </row>
    <row r="53" spans="1:21" ht="18.75" customHeight="1" x14ac:dyDescent="0.25">
      <c r="A53" s="1"/>
      <c r="B53" s="302"/>
      <c r="C53" s="1"/>
      <c r="D53" s="1"/>
      <c r="E53" s="1"/>
      <c r="F53" s="1"/>
      <c r="G53" s="1"/>
      <c r="H53" s="1"/>
      <c r="I53" s="1"/>
      <c r="J53" s="1"/>
      <c r="K53" s="1"/>
      <c r="L53" s="1"/>
      <c r="M53" s="1"/>
      <c r="N53" s="1"/>
      <c r="O53" s="1"/>
      <c r="P53" s="1"/>
      <c r="Q53" s="1"/>
      <c r="R53" s="1"/>
      <c r="S53" s="1"/>
      <c r="T53" s="1"/>
      <c r="U53" s="13"/>
    </row>
    <row r="54" spans="1:21" ht="18.75" customHeight="1" x14ac:dyDescent="0.25">
      <c r="A54" s="1"/>
      <c r="B54" s="1"/>
      <c r="C54" s="1"/>
      <c r="D54" s="1"/>
      <c r="E54" s="1"/>
      <c r="F54" s="1"/>
      <c r="G54" s="1"/>
      <c r="H54" s="1"/>
      <c r="I54" s="1"/>
      <c r="J54" s="1"/>
      <c r="K54" s="1"/>
      <c r="L54" s="1"/>
      <c r="M54" s="1"/>
      <c r="N54" s="1"/>
      <c r="O54" s="1"/>
      <c r="P54" s="1"/>
      <c r="Q54" s="1"/>
      <c r="R54" s="1"/>
      <c r="S54" s="1"/>
      <c r="T54" s="1"/>
      <c r="U54" s="13"/>
    </row>
    <row r="55" spans="1:21" ht="18.75" customHeight="1" x14ac:dyDescent="0.25">
      <c r="A55" s="1"/>
      <c r="B55" s="1"/>
      <c r="C55" s="1"/>
      <c r="D55" s="1"/>
      <c r="E55" s="1"/>
      <c r="F55" s="1"/>
      <c r="G55" s="1"/>
      <c r="H55" s="1"/>
      <c r="I55" s="1"/>
      <c r="J55" s="1"/>
      <c r="K55" s="1"/>
      <c r="L55" s="1"/>
      <c r="M55" s="1"/>
      <c r="N55" s="1"/>
      <c r="O55" s="1"/>
      <c r="P55" s="1"/>
      <c r="Q55" s="1"/>
      <c r="R55" s="1"/>
      <c r="S55" s="1"/>
      <c r="T55" s="1"/>
      <c r="U55" s="13"/>
    </row>
    <row r="56" spans="1:21" ht="18.75" customHeight="1" x14ac:dyDescent="0.25">
      <c r="A56" s="1"/>
      <c r="B56" s="1"/>
      <c r="C56" s="1"/>
      <c r="D56" s="1"/>
      <c r="E56" s="1"/>
      <c r="F56" s="1"/>
      <c r="G56" s="1"/>
      <c r="H56" s="1"/>
      <c r="I56" s="1"/>
      <c r="J56" s="1"/>
      <c r="K56" s="1"/>
      <c r="L56" s="1"/>
      <c r="M56" s="1"/>
      <c r="N56" s="1"/>
      <c r="O56" s="1"/>
      <c r="P56" s="1"/>
      <c r="Q56" s="1"/>
      <c r="R56" s="1"/>
      <c r="S56" s="1"/>
      <c r="T56" s="1"/>
      <c r="U56" s="13"/>
    </row>
    <row r="57" spans="1:21" ht="18.75" customHeight="1" x14ac:dyDescent="0.25">
      <c r="A57" s="1"/>
      <c r="B57" s="1"/>
      <c r="C57" s="1"/>
      <c r="D57" s="1"/>
      <c r="E57" s="1"/>
      <c r="F57" s="1"/>
      <c r="G57" s="1"/>
      <c r="H57" s="1"/>
      <c r="I57" s="1"/>
      <c r="J57" s="1"/>
      <c r="K57" s="1"/>
      <c r="L57" s="1"/>
      <c r="M57" s="1"/>
      <c r="N57" s="1"/>
      <c r="O57" s="1"/>
      <c r="P57" s="1"/>
      <c r="Q57" s="1"/>
      <c r="R57" s="1"/>
      <c r="S57" s="1"/>
      <c r="T57" s="1"/>
      <c r="U57" s="13"/>
    </row>
    <row r="58" spans="1:21" ht="18.75" customHeight="1" x14ac:dyDescent="0.25">
      <c r="A58" s="1"/>
      <c r="B58" s="1"/>
      <c r="C58" s="1"/>
      <c r="D58" s="1"/>
      <c r="E58" s="1"/>
      <c r="F58" s="1"/>
      <c r="G58" s="1"/>
      <c r="H58" s="1"/>
      <c r="I58" s="1"/>
      <c r="J58" s="1"/>
      <c r="K58" s="1"/>
      <c r="L58" s="1"/>
      <c r="M58" s="1"/>
      <c r="N58" s="1"/>
      <c r="O58" s="1"/>
      <c r="P58" s="1"/>
      <c r="Q58" s="1"/>
      <c r="R58" s="1"/>
      <c r="S58" s="1"/>
      <c r="T58" s="1"/>
      <c r="U58" s="13"/>
    </row>
    <row r="59" spans="1:21" ht="18.75" customHeight="1" x14ac:dyDescent="0.25">
      <c r="A59" s="1"/>
      <c r="B59" s="1"/>
      <c r="C59" s="1"/>
      <c r="D59" s="1"/>
      <c r="E59" s="1"/>
      <c r="F59" s="1"/>
      <c r="G59" s="1"/>
      <c r="H59" s="1"/>
      <c r="I59" s="1"/>
      <c r="J59" s="1"/>
      <c r="K59" s="1"/>
      <c r="L59" s="1"/>
      <c r="M59" s="1"/>
      <c r="N59" s="1"/>
      <c r="O59" s="1"/>
      <c r="P59" s="1"/>
      <c r="Q59" s="1"/>
      <c r="R59" s="1"/>
      <c r="S59" s="1"/>
      <c r="T59" s="1"/>
      <c r="U59" s="13"/>
    </row>
    <row r="60" spans="1:21" ht="18.75" customHeight="1" x14ac:dyDescent="0.25">
      <c r="A60" s="1"/>
      <c r="B60" s="1"/>
      <c r="C60" s="1"/>
      <c r="D60" s="1"/>
      <c r="E60" s="1"/>
      <c r="F60" s="1"/>
      <c r="G60" s="1"/>
      <c r="H60" s="1"/>
      <c r="I60" s="1"/>
      <c r="J60" s="1"/>
      <c r="K60" s="1"/>
      <c r="L60" s="1"/>
      <c r="M60" s="1"/>
      <c r="N60" s="1"/>
      <c r="O60" s="1"/>
      <c r="P60" s="1"/>
      <c r="Q60" s="1"/>
      <c r="R60" s="1"/>
      <c r="S60" s="1"/>
      <c r="T60" s="1"/>
      <c r="U60" s="13"/>
    </row>
    <row r="61" spans="1:21" ht="18.75" customHeight="1" x14ac:dyDescent="0.25">
      <c r="A61" s="1"/>
      <c r="B61" s="1"/>
      <c r="C61" s="1"/>
      <c r="D61" s="1"/>
      <c r="E61" s="1"/>
      <c r="F61" s="1"/>
      <c r="G61" s="1"/>
      <c r="H61" s="1"/>
      <c r="I61" s="1"/>
      <c r="J61" s="1"/>
      <c r="K61" s="1"/>
      <c r="L61" s="1"/>
      <c r="M61" s="1"/>
      <c r="N61" s="1"/>
      <c r="O61" s="1"/>
      <c r="P61" s="1"/>
      <c r="Q61" s="1"/>
      <c r="R61" s="1"/>
      <c r="S61" s="1"/>
      <c r="T61" s="1"/>
      <c r="U61" s="13"/>
    </row>
    <row r="62" spans="1:21" ht="18.75" customHeight="1" x14ac:dyDescent="0.25">
      <c r="A62" s="1"/>
      <c r="B62" s="1"/>
      <c r="C62" s="1"/>
      <c r="D62" s="1"/>
      <c r="E62" s="1"/>
      <c r="F62" s="1"/>
      <c r="G62" s="1"/>
      <c r="H62" s="1"/>
      <c r="I62" s="1"/>
      <c r="J62" s="1"/>
      <c r="K62" s="1"/>
      <c r="L62" s="1"/>
      <c r="M62" s="1"/>
      <c r="N62" s="1"/>
      <c r="O62" s="1"/>
      <c r="P62" s="1"/>
      <c r="Q62" s="1"/>
      <c r="R62" s="1"/>
      <c r="S62" s="1"/>
      <c r="T62" s="1"/>
      <c r="U62" s="13"/>
    </row>
    <row r="63" spans="1:21" ht="18.75" customHeight="1" x14ac:dyDescent="0.25">
      <c r="A63" s="1"/>
      <c r="B63" s="1"/>
      <c r="C63" s="1"/>
      <c r="D63" s="1"/>
      <c r="E63" s="1"/>
      <c r="F63" s="1"/>
      <c r="G63" s="1"/>
      <c r="H63" s="1"/>
      <c r="I63" s="1"/>
      <c r="J63" s="1"/>
      <c r="K63" s="1"/>
      <c r="L63" s="1"/>
      <c r="M63" s="1"/>
      <c r="N63" s="1"/>
      <c r="O63" s="1"/>
      <c r="P63" s="1"/>
      <c r="Q63" s="1"/>
      <c r="R63" s="1"/>
      <c r="S63" s="1"/>
      <c r="T63" s="1"/>
      <c r="U63" s="13"/>
    </row>
    <row r="64" spans="1:21" ht="18.75" customHeight="1" x14ac:dyDescent="0.25">
      <c r="A64" s="1"/>
      <c r="B64" s="1"/>
      <c r="C64" s="1"/>
      <c r="D64" s="1"/>
      <c r="E64" s="1"/>
      <c r="F64" s="1"/>
      <c r="G64" s="1"/>
      <c r="H64" s="1"/>
      <c r="I64" s="1"/>
      <c r="J64" s="1"/>
      <c r="K64" s="1"/>
      <c r="L64" s="1"/>
      <c r="M64" s="1"/>
      <c r="N64" s="1"/>
      <c r="O64" s="1"/>
      <c r="P64" s="1"/>
      <c r="Q64" s="1"/>
      <c r="R64" s="1"/>
      <c r="S64" s="1"/>
      <c r="T64" s="1"/>
      <c r="U64" s="13"/>
    </row>
    <row r="65" spans="1:21" ht="18.75" customHeight="1" x14ac:dyDescent="0.25">
      <c r="A65" s="1"/>
      <c r="B65" s="1"/>
      <c r="C65" s="1"/>
      <c r="D65" s="1"/>
      <c r="E65" s="1"/>
      <c r="F65" s="1"/>
      <c r="G65" s="1"/>
      <c r="H65" s="1"/>
      <c r="I65" s="1"/>
      <c r="J65" s="1"/>
      <c r="K65" s="1"/>
      <c r="L65" s="1"/>
      <c r="M65" s="1"/>
      <c r="N65" s="1"/>
      <c r="O65" s="1"/>
      <c r="P65" s="1"/>
      <c r="Q65" s="1"/>
      <c r="R65" s="1"/>
      <c r="S65" s="1"/>
      <c r="T65" s="1"/>
      <c r="U65" s="13"/>
    </row>
    <row r="66" spans="1:21" ht="18.75" customHeight="1" x14ac:dyDescent="0.25">
      <c r="A66" s="1"/>
      <c r="B66" s="1"/>
      <c r="C66" s="1"/>
      <c r="D66" s="1"/>
      <c r="E66" s="1"/>
      <c r="F66" s="1"/>
      <c r="G66" s="1"/>
      <c r="H66" s="1"/>
      <c r="I66" s="1"/>
      <c r="J66" s="1"/>
      <c r="K66" s="1"/>
      <c r="L66" s="1"/>
      <c r="M66" s="1"/>
      <c r="N66" s="1"/>
      <c r="O66" s="1"/>
      <c r="P66" s="1"/>
      <c r="Q66" s="1"/>
      <c r="R66" s="1"/>
      <c r="S66" s="1"/>
      <c r="T66" s="1"/>
      <c r="U66" s="13"/>
    </row>
    <row r="67" spans="1:21" ht="18.75" customHeight="1" x14ac:dyDescent="0.25">
      <c r="A67" s="1"/>
      <c r="B67" s="1"/>
      <c r="C67" s="1"/>
      <c r="D67" s="1"/>
      <c r="E67" s="1"/>
      <c r="F67" s="1"/>
      <c r="G67" s="1"/>
      <c r="H67" s="1"/>
      <c r="I67" s="1"/>
      <c r="J67" s="1"/>
      <c r="K67" s="1"/>
      <c r="L67" s="1"/>
      <c r="M67" s="1"/>
      <c r="N67" s="1"/>
      <c r="O67" s="1"/>
      <c r="P67" s="1"/>
      <c r="Q67" s="1"/>
      <c r="R67" s="1"/>
      <c r="S67" s="1"/>
      <c r="T67" s="1"/>
      <c r="U67" s="13"/>
    </row>
    <row r="68" spans="1:21" ht="18.75" customHeight="1" x14ac:dyDescent="0.25">
      <c r="A68" s="1"/>
      <c r="B68" s="1"/>
      <c r="C68" s="1"/>
      <c r="D68" s="1"/>
      <c r="E68" s="1"/>
      <c r="F68" s="1"/>
      <c r="G68" s="1"/>
      <c r="H68" s="1"/>
      <c r="I68" s="1"/>
      <c r="J68" s="1"/>
      <c r="K68" s="1"/>
      <c r="L68" s="1"/>
      <c r="M68" s="1"/>
      <c r="N68" s="1"/>
      <c r="O68" s="1"/>
      <c r="P68" s="1"/>
      <c r="Q68" s="1"/>
      <c r="R68" s="1"/>
      <c r="S68" s="1"/>
      <c r="T68" s="1"/>
      <c r="U68" s="13"/>
    </row>
    <row r="69" spans="1:21" ht="18.75" customHeight="1" x14ac:dyDescent="0.25">
      <c r="A69" s="1"/>
      <c r="B69" s="1"/>
      <c r="C69" s="1"/>
      <c r="D69" s="1"/>
      <c r="E69" s="1"/>
      <c r="F69" s="1"/>
      <c r="G69" s="1"/>
      <c r="H69" s="1"/>
      <c r="I69" s="1"/>
      <c r="J69" s="1"/>
      <c r="K69" s="1"/>
      <c r="L69" s="1"/>
      <c r="M69" s="1"/>
      <c r="N69" s="1"/>
      <c r="O69" s="1"/>
      <c r="P69" s="1"/>
      <c r="Q69" s="1"/>
      <c r="R69" s="1"/>
      <c r="S69" s="1"/>
      <c r="T69" s="1"/>
      <c r="U69" s="13"/>
    </row>
    <row r="70" spans="1:21" ht="18.75" customHeight="1" x14ac:dyDescent="0.25">
      <c r="A70" s="1"/>
      <c r="B70" s="1"/>
      <c r="C70" s="1"/>
      <c r="D70" s="1"/>
      <c r="E70" s="1"/>
      <c r="F70" s="1"/>
      <c r="G70" s="1"/>
      <c r="H70" s="1"/>
      <c r="I70" s="1"/>
      <c r="J70" s="1"/>
      <c r="K70" s="1"/>
      <c r="L70" s="1"/>
      <c r="M70" s="1"/>
      <c r="N70" s="1"/>
      <c r="O70" s="1"/>
      <c r="P70" s="1"/>
      <c r="Q70" s="1"/>
      <c r="R70" s="1"/>
      <c r="S70" s="1"/>
      <c r="T70" s="1"/>
      <c r="U70" s="13"/>
    </row>
    <row r="71" spans="1:21" ht="18.75" customHeight="1" x14ac:dyDescent="0.25">
      <c r="A71" s="1"/>
      <c r="B71" s="1"/>
      <c r="C71" s="1"/>
      <c r="D71" s="1"/>
      <c r="E71" s="1"/>
      <c r="F71" s="1"/>
      <c r="G71" s="1"/>
      <c r="H71" s="1"/>
      <c r="I71" s="1"/>
      <c r="J71" s="1"/>
      <c r="K71" s="1"/>
      <c r="L71" s="1"/>
      <c r="M71" s="1"/>
      <c r="N71" s="1"/>
      <c r="O71" s="1"/>
      <c r="P71" s="1"/>
      <c r="Q71" s="1"/>
      <c r="R71" s="1"/>
      <c r="S71" s="1"/>
      <c r="T71" s="1"/>
      <c r="U71" s="13"/>
    </row>
    <row r="72" spans="1:21" ht="18.75" customHeight="1" x14ac:dyDescent="0.25">
      <c r="A72" s="1"/>
      <c r="B72" s="1"/>
      <c r="C72" s="1"/>
      <c r="D72" s="1"/>
      <c r="E72" s="1"/>
      <c r="F72" s="1"/>
      <c r="G72" s="1"/>
      <c r="H72" s="1"/>
      <c r="I72" s="1"/>
      <c r="J72" s="1"/>
      <c r="K72" s="1"/>
      <c r="L72" s="1"/>
      <c r="M72" s="1"/>
      <c r="N72" s="1"/>
      <c r="O72" s="1"/>
      <c r="P72" s="1"/>
      <c r="Q72" s="1"/>
      <c r="R72" s="1"/>
      <c r="S72" s="1"/>
      <c r="T72" s="1"/>
      <c r="U72" s="13"/>
    </row>
    <row r="73" spans="1:21" ht="18.75" customHeight="1" x14ac:dyDescent="0.25">
      <c r="A73" s="1"/>
      <c r="B73" s="1"/>
      <c r="C73" s="1"/>
      <c r="D73" s="1"/>
      <c r="E73" s="1"/>
      <c r="F73" s="1"/>
      <c r="G73" s="1"/>
      <c r="H73" s="1"/>
      <c r="I73" s="1"/>
      <c r="J73" s="1"/>
      <c r="K73" s="1"/>
      <c r="L73" s="1"/>
      <c r="M73" s="1"/>
      <c r="N73" s="1"/>
      <c r="O73" s="1"/>
      <c r="P73" s="1"/>
      <c r="Q73" s="1"/>
      <c r="R73" s="1"/>
      <c r="S73" s="1"/>
      <c r="T73" s="1"/>
      <c r="U73" s="13"/>
    </row>
    <row r="74" spans="1:21" ht="18.75" customHeight="1" x14ac:dyDescent="0.25">
      <c r="A74" s="1"/>
      <c r="B74" s="1"/>
      <c r="C74" s="1"/>
      <c r="D74" s="1"/>
      <c r="E74" s="1"/>
      <c r="F74" s="1"/>
      <c r="G74" s="1"/>
      <c r="H74" s="1"/>
      <c r="I74" s="1"/>
      <c r="J74" s="1"/>
      <c r="K74" s="1"/>
      <c r="L74" s="1"/>
      <c r="M74" s="1"/>
      <c r="N74" s="1"/>
      <c r="O74" s="1"/>
      <c r="P74" s="1"/>
      <c r="Q74" s="1"/>
      <c r="R74" s="1"/>
      <c r="S74" s="1"/>
      <c r="T74" s="1"/>
      <c r="U74" s="13"/>
    </row>
    <row r="75" spans="1:21" ht="18.75" customHeight="1" x14ac:dyDescent="0.25">
      <c r="A75" s="1"/>
      <c r="B75" s="1"/>
      <c r="C75" s="1"/>
      <c r="D75" s="1"/>
      <c r="E75" s="1"/>
      <c r="F75" s="1"/>
      <c r="G75" s="1"/>
      <c r="H75" s="1"/>
      <c r="I75" s="1"/>
      <c r="J75" s="1"/>
      <c r="K75" s="1"/>
      <c r="L75" s="1"/>
      <c r="M75" s="1"/>
      <c r="N75" s="1"/>
      <c r="O75" s="1"/>
      <c r="P75" s="1"/>
      <c r="Q75" s="1"/>
      <c r="R75" s="1"/>
      <c r="S75" s="1"/>
      <c r="T75" s="1"/>
      <c r="U75" s="13"/>
    </row>
    <row r="76" spans="1:21" ht="18.75" customHeight="1" x14ac:dyDescent="0.25">
      <c r="A76" s="1"/>
      <c r="B76" s="1"/>
      <c r="C76" s="1"/>
      <c r="D76" s="1"/>
      <c r="E76" s="1"/>
      <c r="F76" s="1"/>
      <c r="G76" s="1"/>
      <c r="H76" s="1"/>
      <c r="I76" s="1"/>
      <c r="J76" s="1"/>
      <c r="K76" s="1"/>
      <c r="L76" s="1"/>
      <c r="M76" s="1"/>
      <c r="N76" s="1"/>
      <c r="O76" s="1"/>
      <c r="P76" s="1"/>
      <c r="Q76" s="1"/>
      <c r="R76" s="1"/>
      <c r="S76" s="1"/>
      <c r="T76" s="1"/>
      <c r="U76" s="13"/>
    </row>
    <row r="77" spans="1:21" ht="18.75" customHeight="1" x14ac:dyDescent="0.25">
      <c r="A77" s="1"/>
      <c r="B77" s="1"/>
      <c r="C77" s="1"/>
      <c r="D77" s="1"/>
      <c r="E77" s="1"/>
      <c r="F77" s="1"/>
      <c r="G77" s="1"/>
      <c r="H77" s="1"/>
      <c r="I77" s="1"/>
      <c r="J77" s="1"/>
      <c r="K77" s="1"/>
      <c r="L77" s="1"/>
      <c r="M77" s="1"/>
      <c r="N77" s="1"/>
      <c r="O77" s="1"/>
      <c r="P77" s="1"/>
      <c r="Q77" s="1"/>
      <c r="R77" s="1"/>
      <c r="S77" s="1"/>
      <c r="T77" s="1"/>
      <c r="U77" s="13"/>
    </row>
    <row r="78" spans="1:21" ht="18.75" customHeight="1" x14ac:dyDescent="0.25">
      <c r="A78" s="1"/>
      <c r="B78" s="1"/>
      <c r="C78" s="1"/>
      <c r="D78" s="1"/>
      <c r="E78" s="1"/>
      <c r="F78" s="1"/>
      <c r="G78" s="1"/>
      <c r="H78" s="1"/>
      <c r="I78" s="1"/>
      <c r="J78" s="1"/>
      <c r="K78" s="1"/>
      <c r="L78" s="1"/>
      <c r="M78" s="1"/>
      <c r="N78" s="1"/>
      <c r="O78" s="1"/>
      <c r="P78" s="1"/>
      <c r="Q78" s="1"/>
      <c r="R78" s="1"/>
      <c r="S78" s="1"/>
      <c r="T78" s="1"/>
      <c r="U78" s="13"/>
    </row>
    <row r="79" spans="1:21" ht="18.75" customHeight="1" x14ac:dyDescent="0.25">
      <c r="A79" s="1"/>
      <c r="B79" s="1"/>
      <c r="C79" s="1"/>
      <c r="D79" s="1"/>
      <c r="E79" s="1"/>
      <c r="F79" s="1"/>
      <c r="G79" s="1"/>
      <c r="H79" s="1"/>
      <c r="I79" s="1"/>
      <c r="J79" s="1"/>
      <c r="K79" s="1"/>
      <c r="L79" s="1"/>
      <c r="M79" s="1"/>
      <c r="N79" s="1"/>
      <c r="O79" s="1"/>
      <c r="P79" s="1"/>
      <c r="Q79" s="1"/>
      <c r="R79" s="1"/>
      <c r="S79" s="1"/>
      <c r="T79" s="1"/>
      <c r="U79" s="13"/>
    </row>
    <row r="80" spans="1:21" ht="18.75" customHeight="1" x14ac:dyDescent="0.25">
      <c r="A80" s="1"/>
      <c r="B80" s="1"/>
      <c r="C80" s="1"/>
      <c r="D80" s="1"/>
      <c r="E80" s="1"/>
      <c r="F80" s="1"/>
      <c r="G80" s="1"/>
      <c r="H80" s="1"/>
      <c r="I80" s="1"/>
      <c r="J80" s="1"/>
      <c r="K80" s="1"/>
      <c r="L80" s="1"/>
      <c r="M80" s="1"/>
      <c r="N80" s="1"/>
      <c r="O80" s="1"/>
      <c r="P80" s="1"/>
      <c r="Q80" s="1"/>
      <c r="R80" s="1"/>
      <c r="S80" s="1"/>
      <c r="T80" s="1"/>
      <c r="U80" s="13"/>
    </row>
    <row r="81" spans="1:21" ht="18.75" customHeight="1" x14ac:dyDescent="0.25">
      <c r="A81" s="1"/>
      <c r="B81" s="1"/>
      <c r="C81" s="1"/>
      <c r="D81" s="1"/>
      <c r="E81" s="1"/>
      <c r="F81" s="1"/>
      <c r="G81" s="1"/>
      <c r="H81" s="1"/>
      <c r="I81" s="1"/>
      <c r="J81" s="1"/>
      <c r="K81" s="1"/>
      <c r="L81" s="1"/>
      <c r="M81" s="1"/>
      <c r="N81" s="1"/>
      <c r="O81" s="1"/>
      <c r="P81" s="1"/>
      <c r="Q81" s="1"/>
      <c r="R81" s="1"/>
      <c r="S81" s="1"/>
      <c r="T81" s="1"/>
      <c r="U81" s="13"/>
    </row>
    <row r="82" spans="1:21" ht="18.75" customHeight="1" x14ac:dyDescent="0.25">
      <c r="A82" s="1"/>
      <c r="B82" s="1"/>
      <c r="C82" s="1"/>
      <c r="D82" s="1"/>
      <c r="E82" s="1"/>
      <c r="F82" s="1"/>
      <c r="G82" s="1"/>
      <c r="H82" s="1"/>
      <c r="I82" s="1"/>
      <c r="J82" s="1"/>
      <c r="K82" s="1"/>
      <c r="L82" s="1"/>
      <c r="M82" s="1"/>
      <c r="N82" s="1"/>
      <c r="O82" s="1"/>
      <c r="P82" s="1"/>
      <c r="Q82" s="1"/>
      <c r="R82" s="1"/>
      <c r="S82" s="1"/>
      <c r="T82" s="1"/>
      <c r="U82" s="13"/>
    </row>
    <row r="83" spans="1:21" ht="18.75" customHeight="1" x14ac:dyDescent="0.25">
      <c r="A83" s="1"/>
      <c r="B83" s="1"/>
      <c r="C83" s="1"/>
      <c r="D83" s="1"/>
      <c r="E83" s="1"/>
      <c r="F83" s="1"/>
      <c r="G83" s="1"/>
      <c r="H83" s="1"/>
      <c r="I83" s="1"/>
      <c r="J83" s="1"/>
      <c r="K83" s="1"/>
      <c r="L83" s="1"/>
      <c r="M83" s="1"/>
      <c r="N83" s="1"/>
      <c r="O83" s="1"/>
      <c r="P83" s="1"/>
      <c r="Q83" s="1"/>
      <c r="R83" s="1"/>
      <c r="S83" s="1"/>
      <c r="T83" s="1"/>
      <c r="U83" s="13"/>
    </row>
    <row r="84" spans="1:21" ht="18.75" customHeight="1" x14ac:dyDescent="0.25">
      <c r="A84" s="1"/>
      <c r="B84" s="1"/>
      <c r="C84" s="1"/>
      <c r="D84" s="1"/>
      <c r="E84" s="1"/>
      <c r="F84" s="1"/>
      <c r="G84" s="1"/>
      <c r="H84" s="1"/>
      <c r="I84" s="1"/>
      <c r="J84" s="1"/>
      <c r="K84" s="1"/>
      <c r="L84" s="1"/>
      <c r="M84" s="1"/>
      <c r="N84" s="1"/>
      <c r="O84" s="1"/>
      <c r="P84" s="1"/>
      <c r="Q84" s="1"/>
      <c r="R84" s="1"/>
      <c r="S84" s="1"/>
      <c r="T84" s="1"/>
      <c r="U84" s="13"/>
    </row>
    <row r="85" spans="1:21" ht="18.75" customHeight="1" x14ac:dyDescent="0.25">
      <c r="A85" s="1"/>
      <c r="B85" s="1"/>
      <c r="C85" s="1"/>
      <c r="D85" s="1"/>
      <c r="E85" s="1"/>
      <c r="F85" s="1"/>
      <c r="G85" s="1"/>
      <c r="H85" s="1"/>
      <c r="I85" s="1"/>
      <c r="J85" s="1"/>
      <c r="K85" s="1"/>
      <c r="L85" s="1"/>
      <c r="M85" s="1"/>
      <c r="N85" s="1"/>
      <c r="O85" s="1"/>
      <c r="P85" s="1"/>
      <c r="Q85" s="1"/>
      <c r="R85" s="1"/>
      <c r="S85" s="1"/>
      <c r="T85" s="1"/>
      <c r="U85" s="13"/>
    </row>
    <row r="86" spans="1:21" ht="18.75" customHeight="1" x14ac:dyDescent="0.25">
      <c r="A86" s="1"/>
      <c r="B86" s="1"/>
      <c r="C86" s="1"/>
      <c r="D86" s="1"/>
      <c r="E86" s="1"/>
      <c r="F86" s="1"/>
      <c r="G86" s="1"/>
      <c r="H86" s="1"/>
      <c r="I86" s="1"/>
      <c r="J86" s="1"/>
      <c r="K86" s="1"/>
      <c r="L86" s="1"/>
      <c r="M86" s="1"/>
      <c r="N86" s="1"/>
      <c r="O86" s="1"/>
      <c r="P86" s="1"/>
      <c r="Q86" s="1"/>
      <c r="R86" s="1"/>
      <c r="S86" s="1"/>
      <c r="T86" s="1"/>
      <c r="U86" s="13"/>
    </row>
    <row r="87" spans="1:21" ht="18.75" customHeight="1" x14ac:dyDescent="0.25">
      <c r="A87" s="1"/>
      <c r="B87" s="1"/>
      <c r="C87" s="1"/>
      <c r="D87" s="1"/>
      <c r="E87" s="1"/>
      <c r="F87" s="1"/>
      <c r="G87" s="1"/>
      <c r="H87" s="1"/>
      <c r="I87" s="1"/>
      <c r="J87" s="1"/>
      <c r="K87" s="1"/>
      <c r="L87" s="1"/>
      <c r="M87" s="1"/>
      <c r="N87" s="1"/>
      <c r="O87" s="1"/>
      <c r="P87" s="1"/>
      <c r="Q87" s="1"/>
      <c r="R87" s="1"/>
      <c r="S87" s="1"/>
      <c r="T87" s="1"/>
      <c r="U87" s="13"/>
    </row>
    <row r="88" spans="1:21" ht="18.75" customHeight="1" x14ac:dyDescent="0.25">
      <c r="A88" s="1"/>
      <c r="B88" s="1"/>
      <c r="C88" s="1"/>
      <c r="D88" s="1"/>
      <c r="E88" s="1"/>
      <c r="F88" s="1"/>
      <c r="G88" s="1"/>
      <c r="H88" s="1"/>
      <c r="I88" s="1"/>
      <c r="J88" s="1"/>
      <c r="K88" s="1"/>
      <c r="L88" s="1"/>
      <c r="M88" s="1"/>
      <c r="N88" s="1"/>
      <c r="O88" s="1"/>
      <c r="P88" s="1"/>
      <c r="Q88" s="1"/>
      <c r="R88" s="1"/>
      <c r="S88" s="1"/>
      <c r="T88" s="1"/>
      <c r="U88" s="13"/>
    </row>
    <row r="89" spans="1:21" ht="18.75" customHeight="1" x14ac:dyDescent="0.25">
      <c r="A89" s="1"/>
      <c r="B89" s="1"/>
      <c r="C89" s="1"/>
      <c r="D89" s="1"/>
      <c r="E89" s="1"/>
      <c r="F89" s="1"/>
      <c r="G89" s="1"/>
      <c r="H89" s="1"/>
      <c r="I89" s="1"/>
      <c r="J89" s="1"/>
      <c r="K89" s="1"/>
      <c r="L89" s="1"/>
      <c r="M89" s="1"/>
      <c r="N89" s="1"/>
      <c r="O89" s="1"/>
      <c r="P89" s="1"/>
      <c r="Q89" s="1"/>
      <c r="R89" s="1"/>
      <c r="S89" s="1"/>
      <c r="T89" s="1"/>
      <c r="U89" s="13"/>
    </row>
    <row r="90" spans="1:21" ht="18.75" customHeight="1" x14ac:dyDescent="0.25">
      <c r="A90" s="1"/>
      <c r="B90" s="1"/>
      <c r="C90" s="1"/>
      <c r="D90" s="1"/>
      <c r="E90" s="1"/>
      <c r="F90" s="1"/>
      <c r="G90" s="1"/>
      <c r="H90" s="1"/>
      <c r="I90" s="1"/>
      <c r="J90" s="1"/>
      <c r="K90" s="1"/>
      <c r="L90" s="1"/>
      <c r="M90" s="1"/>
      <c r="N90" s="1"/>
      <c r="O90" s="1"/>
      <c r="P90" s="1"/>
      <c r="Q90" s="1"/>
      <c r="R90" s="1"/>
      <c r="S90" s="1"/>
      <c r="T90" s="1"/>
      <c r="U90" s="13"/>
    </row>
    <row r="91" spans="1:21" ht="18.75" customHeight="1" x14ac:dyDescent="0.25">
      <c r="A91" s="1"/>
      <c r="B91" s="1"/>
      <c r="C91" s="1"/>
      <c r="D91" s="1"/>
      <c r="E91" s="1"/>
      <c r="F91" s="1"/>
      <c r="G91" s="1"/>
      <c r="H91" s="1"/>
      <c r="I91" s="1"/>
      <c r="J91" s="1"/>
      <c r="K91" s="1"/>
      <c r="L91" s="1"/>
      <c r="M91" s="1"/>
      <c r="N91" s="1"/>
      <c r="O91" s="1"/>
      <c r="P91" s="1"/>
      <c r="Q91" s="1"/>
      <c r="R91" s="1"/>
      <c r="S91" s="1"/>
      <c r="T91" s="1"/>
      <c r="U91" s="13"/>
    </row>
    <row r="92" spans="1:21" ht="18.75" customHeight="1" x14ac:dyDescent="0.25">
      <c r="A92" s="1"/>
      <c r="B92" s="1"/>
      <c r="C92" s="1"/>
      <c r="D92" s="1"/>
      <c r="E92" s="1"/>
      <c r="F92" s="1"/>
      <c r="G92" s="1"/>
      <c r="H92" s="1"/>
      <c r="I92" s="1"/>
      <c r="J92" s="1"/>
      <c r="K92" s="1"/>
      <c r="L92" s="1"/>
      <c r="M92" s="1"/>
      <c r="N92" s="1"/>
      <c r="O92" s="1"/>
      <c r="P92" s="1"/>
      <c r="Q92" s="1"/>
      <c r="R92" s="1"/>
      <c r="S92" s="1"/>
      <c r="T92" s="1"/>
      <c r="U92" s="13"/>
    </row>
    <row r="93" spans="1:21" ht="18.75" customHeight="1" x14ac:dyDescent="0.25">
      <c r="A93" s="1"/>
      <c r="B93" s="1"/>
      <c r="C93" s="1"/>
      <c r="D93" s="1"/>
      <c r="E93" s="1"/>
      <c r="F93" s="1"/>
      <c r="G93" s="1"/>
      <c r="H93" s="1"/>
      <c r="I93" s="1"/>
      <c r="J93" s="1"/>
      <c r="K93" s="1"/>
      <c r="L93" s="1"/>
      <c r="M93" s="1"/>
      <c r="N93" s="1"/>
      <c r="O93" s="1"/>
      <c r="P93" s="1"/>
      <c r="Q93" s="1"/>
      <c r="R93" s="1"/>
      <c r="S93" s="1"/>
      <c r="T93" s="1"/>
      <c r="U93" s="13"/>
    </row>
    <row r="94" spans="1:21" ht="18.75" customHeight="1" x14ac:dyDescent="0.25">
      <c r="A94" s="1"/>
      <c r="B94" s="1"/>
      <c r="C94" s="1"/>
      <c r="D94" s="1"/>
      <c r="E94" s="1"/>
      <c r="F94" s="1"/>
      <c r="G94" s="1"/>
      <c r="H94" s="1"/>
      <c r="I94" s="1"/>
      <c r="J94" s="1"/>
      <c r="K94" s="1"/>
      <c r="L94" s="1"/>
      <c r="M94" s="1"/>
      <c r="N94" s="1"/>
      <c r="O94" s="1"/>
      <c r="P94" s="1"/>
      <c r="Q94" s="1"/>
      <c r="R94" s="1"/>
      <c r="S94" s="1"/>
      <c r="T94" s="1"/>
      <c r="U94" s="13"/>
    </row>
    <row r="95" spans="1:21" ht="18.75" customHeight="1" x14ac:dyDescent="0.25">
      <c r="A95" s="1"/>
      <c r="B95" s="1"/>
      <c r="C95" s="1"/>
      <c r="D95" s="1"/>
      <c r="E95" s="1"/>
      <c r="F95" s="1"/>
      <c r="G95" s="1"/>
      <c r="H95" s="1"/>
      <c r="I95" s="1"/>
      <c r="J95" s="1"/>
      <c r="K95" s="1"/>
      <c r="L95" s="1"/>
      <c r="M95" s="1"/>
      <c r="N95" s="1"/>
      <c r="O95" s="1"/>
      <c r="P95" s="1"/>
      <c r="Q95" s="1"/>
      <c r="R95" s="1"/>
      <c r="S95" s="1"/>
      <c r="T95" s="1"/>
      <c r="U95" s="13"/>
    </row>
    <row r="96" spans="1:21" ht="18.75" customHeight="1" x14ac:dyDescent="0.25">
      <c r="A96" s="1"/>
      <c r="B96" s="1"/>
      <c r="C96" s="1"/>
      <c r="D96" s="1"/>
      <c r="E96" s="1"/>
      <c r="F96" s="1"/>
      <c r="G96" s="1"/>
      <c r="H96" s="1"/>
      <c r="I96" s="1"/>
      <c r="J96" s="1"/>
      <c r="K96" s="1"/>
      <c r="L96" s="1"/>
      <c r="M96" s="1"/>
      <c r="N96" s="1"/>
      <c r="O96" s="1"/>
      <c r="P96" s="1"/>
      <c r="Q96" s="1"/>
      <c r="R96" s="1"/>
      <c r="S96" s="1"/>
      <c r="T96" s="1"/>
      <c r="U96" s="13"/>
    </row>
    <row r="97" spans="1:21" ht="18.75" customHeight="1" x14ac:dyDescent="0.25">
      <c r="A97" s="1"/>
      <c r="B97" s="1"/>
      <c r="C97" s="1"/>
      <c r="D97" s="1"/>
      <c r="E97" s="1"/>
      <c r="F97" s="1"/>
      <c r="G97" s="1"/>
      <c r="H97" s="1"/>
      <c r="I97" s="1"/>
      <c r="J97" s="1"/>
      <c r="K97" s="1"/>
      <c r="L97" s="1"/>
      <c r="M97" s="1"/>
      <c r="N97" s="1"/>
      <c r="O97" s="1"/>
      <c r="P97" s="1"/>
      <c r="Q97" s="1"/>
      <c r="R97" s="1"/>
      <c r="S97" s="1"/>
      <c r="T97" s="1"/>
      <c r="U97" s="13"/>
    </row>
    <row r="98" spans="1:21" ht="18.75" customHeight="1" x14ac:dyDescent="0.25">
      <c r="A98" s="1"/>
      <c r="B98" s="1"/>
      <c r="C98" s="1"/>
      <c r="D98" s="1"/>
      <c r="E98" s="1"/>
      <c r="F98" s="1"/>
      <c r="G98" s="1"/>
      <c r="H98" s="1"/>
      <c r="I98" s="1"/>
      <c r="J98" s="1"/>
      <c r="K98" s="1"/>
      <c r="L98" s="1"/>
      <c r="M98" s="1"/>
      <c r="N98" s="1"/>
      <c r="O98" s="1"/>
      <c r="P98" s="1"/>
      <c r="Q98" s="1"/>
      <c r="R98" s="1"/>
      <c r="S98" s="1"/>
      <c r="T98" s="1"/>
      <c r="U98" s="13"/>
    </row>
    <row r="99" spans="1:21" ht="18.75" customHeight="1" x14ac:dyDescent="0.25">
      <c r="A99" s="1"/>
      <c r="B99" s="1"/>
      <c r="C99" s="1"/>
      <c r="D99" s="1"/>
      <c r="E99" s="1"/>
      <c r="F99" s="1"/>
      <c r="G99" s="1"/>
      <c r="H99" s="1"/>
      <c r="I99" s="1"/>
      <c r="J99" s="1"/>
      <c r="K99" s="1"/>
      <c r="L99" s="1"/>
      <c r="M99" s="1"/>
      <c r="N99" s="1"/>
      <c r="O99" s="1"/>
      <c r="P99" s="1"/>
      <c r="Q99" s="1"/>
      <c r="R99" s="1"/>
      <c r="S99" s="1"/>
      <c r="T99" s="1"/>
      <c r="U99" s="13"/>
    </row>
    <row r="100" spans="1:21" ht="18.75" customHeight="1" x14ac:dyDescent="0.25">
      <c r="A100" s="1"/>
      <c r="B100" s="1"/>
      <c r="C100" s="1"/>
      <c r="D100" s="1"/>
      <c r="E100" s="1"/>
      <c r="F100" s="1"/>
      <c r="G100" s="1"/>
      <c r="H100" s="1"/>
      <c r="I100" s="1"/>
      <c r="J100" s="1"/>
      <c r="K100" s="1"/>
      <c r="L100" s="1"/>
      <c r="M100" s="1"/>
      <c r="N100" s="1"/>
      <c r="O100" s="1"/>
      <c r="P100" s="1"/>
      <c r="Q100" s="1"/>
      <c r="R100" s="1"/>
      <c r="S100" s="1"/>
      <c r="T100" s="1"/>
      <c r="U100" s="13"/>
    </row>
    <row r="101" spans="1:21" ht="18.75" customHeight="1" x14ac:dyDescent="0.25">
      <c r="A101" s="1"/>
      <c r="B101" s="1"/>
      <c r="C101" s="1"/>
      <c r="D101" s="1"/>
      <c r="E101" s="1"/>
      <c r="F101" s="1"/>
      <c r="G101" s="1"/>
      <c r="H101" s="1"/>
      <c r="I101" s="1"/>
      <c r="J101" s="1"/>
      <c r="K101" s="1"/>
      <c r="L101" s="1"/>
      <c r="M101" s="1"/>
      <c r="N101" s="1"/>
      <c r="O101" s="1"/>
      <c r="P101" s="1"/>
      <c r="Q101" s="1"/>
      <c r="R101" s="1"/>
      <c r="S101" s="1"/>
      <c r="T101" s="1"/>
      <c r="U101" s="13"/>
    </row>
    <row r="102" spans="1:21" ht="18.75" customHeight="1" x14ac:dyDescent="0.25">
      <c r="A102" s="1"/>
      <c r="B102" s="1"/>
      <c r="C102" s="1"/>
      <c r="D102" s="1"/>
      <c r="E102" s="1"/>
      <c r="F102" s="1"/>
      <c r="G102" s="1"/>
      <c r="H102" s="1"/>
      <c r="I102" s="1"/>
      <c r="J102" s="1"/>
      <c r="K102" s="1"/>
      <c r="L102" s="1"/>
      <c r="M102" s="1"/>
      <c r="N102" s="1"/>
      <c r="O102" s="1"/>
      <c r="P102" s="1"/>
      <c r="Q102" s="1"/>
      <c r="R102" s="1"/>
      <c r="S102" s="1"/>
      <c r="T102" s="1"/>
      <c r="U102" s="13"/>
    </row>
    <row r="103" spans="1:21" ht="18.75" customHeight="1" x14ac:dyDescent="0.25">
      <c r="A103" s="1"/>
      <c r="B103" s="1"/>
      <c r="C103" s="1"/>
      <c r="D103" s="1"/>
      <c r="E103" s="1"/>
      <c r="F103" s="1"/>
      <c r="G103" s="1"/>
      <c r="H103" s="1"/>
      <c r="I103" s="1"/>
      <c r="J103" s="1"/>
      <c r="K103" s="1"/>
      <c r="L103" s="1"/>
      <c r="M103" s="1"/>
      <c r="N103" s="1"/>
      <c r="O103" s="1"/>
      <c r="P103" s="1"/>
      <c r="Q103" s="1"/>
      <c r="R103" s="1"/>
      <c r="S103" s="1"/>
      <c r="T103" s="1"/>
      <c r="U103" s="13"/>
    </row>
    <row r="104" spans="1:21" ht="18.75" customHeight="1" x14ac:dyDescent="0.25">
      <c r="A104" s="1"/>
      <c r="B104" s="1"/>
      <c r="C104" s="1"/>
      <c r="D104" s="1"/>
      <c r="E104" s="1"/>
      <c r="F104" s="1"/>
      <c r="G104" s="1"/>
      <c r="H104" s="1"/>
      <c r="I104" s="1"/>
      <c r="J104" s="1"/>
      <c r="K104" s="1"/>
      <c r="L104" s="1"/>
      <c r="M104" s="1"/>
      <c r="N104" s="1"/>
      <c r="O104" s="1"/>
      <c r="P104" s="1"/>
      <c r="Q104" s="1"/>
      <c r="R104" s="1"/>
      <c r="S104" s="1"/>
      <c r="T104" s="1"/>
      <c r="U104" s="13"/>
    </row>
    <row r="105" spans="1:21" ht="18.75" customHeight="1" x14ac:dyDescent="0.25">
      <c r="A105" s="1"/>
      <c r="B105" s="1"/>
      <c r="C105" s="1"/>
      <c r="D105" s="1"/>
      <c r="E105" s="1"/>
      <c r="F105" s="1"/>
      <c r="G105" s="1"/>
      <c r="H105" s="1"/>
      <c r="I105" s="1"/>
      <c r="J105" s="1"/>
      <c r="K105" s="1"/>
      <c r="L105" s="1"/>
      <c r="M105" s="1"/>
      <c r="N105" s="1"/>
      <c r="O105" s="1"/>
      <c r="P105" s="1"/>
      <c r="Q105" s="1"/>
      <c r="R105" s="1"/>
      <c r="S105" s="1"/>
      <c r="T105" s="1"/>
      <c r="U105" s="13"/>
    </row>
    <row r="106" spans="1:21" ht="18.75" customHeight="1" x14ac:dyDescent="0.25">
      <c r="A106" s="1"/>
      <c r="B106" s="1"/>
      <c r="C106" s="1"/>
      <c r="D106" s="1"/>
      <c r="E106" s="1"/>
      <c r="F106" s="1"/>
      <c r="G106" s="1"/>
      <c r="H106" s="1"/>
      <c r="I106" s="1"/>
      <c r="J106" s="1"/>
      <c r="K106" s="1"/>
      <c r="L106" s="1"/>
      <c r="M106" s="1"/>
      <c r="N106" s="1"/>
      <c r="O106" s="1"/>
      <c r="P106" s="1"/>
      <c r="Q106" s="1"/>
      <c r="R106" s="1"/>
      <c r="S106" s="1"/>
      <c r="T106" s="1"/>
      <c r="U106" s="13"/>
    </row>
    <row r="107" spans="1:21" ht="18.75" customHeight="1" x14ac:dyDescent="0.25">
      <c r="A107" s="1"/>
      <c r="B107" s="1"/>
      <c r="C107" s="1"/>
      <c r="D107" s="1"/>
      <c r="E107" s="1"/>
      <c r="F107" s="1"/>
      <c r="G107" s="1"/>
      <c r="H107" s="1"/>
      <c r="I107" s="1"/>
      <c r="J107" s="1"/>
      <c r="K107" s="1"/>
      <c r="L107" s="1"/>
      <c r="M107" s="1"/>
      <c r="N107" s="1"/>
      <c r="O107" s="1"/>
      <c r="P107" s="1"/>
      <c r="Q107" s="1"/>
      <c r="R107" s="1"/>
      <c r="S107" s="1"/>
      <c r="T107" s="1"/>
      <c r="U107" s="13"/>
    </row>
    <row r="108" spans="1:21" ht="18.75" customHeight="1" x14ac:dyDescent="0.25">
      <c r="A108" s="1"/>
      <c r="B108" s="1"/>
      <c r="C108" s="1"/>
      <c r="D108" s="1"/>
      <c r="E108" s="1"/>
      <c r="F108" s="1"/>
      <c r="G108" s="1"/>
      <c r="H108" s="1"/>
      <c r="I108" s="1"/>
      <c r="J108" s="1"/>
      <c r="K108" s="1"/>
      <c r="L108" s="1"/>
      <c r="M108" s="1"/>
      <c r="N108" s="1"/>
      <c r="O108" s="1"/>
      <c r="P108" s="1"/>
      <c r="Q108" s="1"/>
      <c r="R108" s="1"/>
      <c r="S108" s="1"/>
      <c r="T108" s="1"/>
      <c r="U108" s="13"/>
    </row>
    <row r="109" spans="1:21" ht="18.75" customHeight="1" x14ac:dyDescent="0.25">
      <c r="A109" s="1"/>
      <c r="B109" s="1"/>
      <c r="C109" s="1"/>
      <c r="D109" s="1"/>
      <c r="E109" s="1"/>
      <c r="F109" s="1"/>
      <c r="G109" s="1"/>
      <c r="H109" s="1"/>
      <c r="I109" s="1"/>
      <c r="J109" s="1"/>
      <c r="K109" s="1"/>
      <c r="L109" s="1"/>
      <c r="M109" s="1"/>
      <c r="N109" s="1"/>
      <c r="O109" s="1"/>
      <c r="P109" s="1"/>
      <c r="Q109" s="1"/>
      <c r="R109" s="1"/>
      <c r="S109" s="1"/>
      <c r="T109" s="1"/>
      <c r="U109" s="13"/>
    </row>
    <row r="110" spans="1:21" ht="18.75" customHeight="1" x14ac:dyDescent="0.25">
      <c r="A110" s="68"/>
      <c r="B110" s="68"/>
      <c r="C110" s="68"/>
      <c r="D110" s="68"/>
      <c r="E110" s="68"/>
      <c r="F110" s="68"/>
      <c r="G110" s="68"/>
      <c r="H110" s="68"/>
      <c r="I110" s="68"/>
      <c r="J110" s="68"/>
      <c r="K110" s="68"/>
      <c r="L110" s="68"/>
      <c r="M110" s="68"/>
      <c r="N110" s="68"/>
      <c r="O110" s="68"/>
      <c r="P110" s="68"/>
      <c r="Q110" s="68"/>
      <c r="R110" s="68"/>
      <c r="S110" s="68"/>
      <c r="T110" s="68"/>
      <c r="U110" s="124"/>
    </row>
  </sheetData>
  <mergeCells count="9">
    <mergeCell ref="B40:U40"/>
    <mergeCell ref="B41:U41"/>
    <mergeCell ref="B43:U43"/>
    <mergeCell ref="A2:U2"/>
    <mergeCell ref="A3:U3"/>
    <mergeCell ref="B6:C6"/>
    <mergeCell ref="B7:C7"/>
    <mergeCell ref="C13:K13"/>
    <mergeCell ref="M13:U13"/>
  </mergeCells>
  <pageMargins left="0.7" right="0.7" top="0.75" bottom="0.75" header="0.3" footer="0.3"/>
  <pageSetup scale="6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4"/>
  <sheetViews>
    <sheetView workbookViewId="0"/>
  </sheetViews>
  <sheetFormatPr defaultColWidth="21.44140625" defaultRowHeight="13.2" x14ac:dyDescent="0.25"/>
  <cols>
    <col min="1" max="1" width="21.44140625" style="603"/>
    <col min="2" max="2" width="22.44140625" style="603" customWidth="1"/>
    <col min="3" max="3" width="11.109375" style="603" customWidth="1"/>
    <col min="4" max="4" width="11.33203125" style="603" customWidth="1"/>
    <col min="5" max="5" width="12.21875" style="603" customWidth="1"/>
    <col min="6" max="6" width="3.21875" style="603" customWidth="1"/>
    <col min="7" max="7" width="11.109375" style="603" customWidth="1"/>
    <col min="8" max="8" width="11.33203125" style="603" customWidth="1"/>
    <col min="9" max="9" width="12.21875" style="603" customWidth="1"/>
    <col min="10" max="10" width="3.21875" style="603" customWidth="1"/>
    <col min="11" max="12" width="11.109375" style="603" customWidth="1"/>
    <col min="13" max="13" width="12.21875" style="603" customWidth="1"/>
    <col min="14" max="14" width="3.21875" style="603" customWidth="1"/>
    <col min="15" max="16" width="11.109375" style="603" customWidth="1"/>
    <col min="17" max="17" width="12.21875" style="603" customWidth="1"/>
    <col min="18" max="18" width="3.21875" style="603" customWidth="1"/>
    <col min="19" max="21" width="11.109375" style="603" customWidth="1"/>
    <col min="22" max="16384" width="21.44140625" style="603"/>
  </cols>
  <sheetData>
    <row r="1" spans="1:21" ht="12.45" customHeight="1" x14ac:dyDescent="0.3">
      <c r="A1" s="594"/>
      <c r="B1" s="594"/>
      <c r="C1" s="594"/>
      <c r="D1" s="594"/>
      <c r="E1" s="594"/>
      <c r="F1" s="594"/>
      <c r="G1" s="303"/>
      <c r="H1" s="134"/>
      <c r="I1" s="134"/>
      <c r="J1" s="134"/>
      <c r="K1" s="134"/>
      <c r="L1" s="134"/>
      <c r="M1" s="594"/>
      <c r="N1" s="594"/>
      <c r="O1" s="594"/>
      <c r="P1" s="594"/>
      <c r="Q1" s="594"/>
      <c r="R1" s="594"/>
      <c r="S1" s="594"/>
      <c r="T1" s="594"/>
      <c r="U1" s="6" t="s">
        <v>0</v>
      </c>
    </row>
    <row r="2" spans="1:21" ht="18.75" customHeight="1" x14ac:dyDescent="0.3">
      <c r="A2" s="743" t="s">
        <v>1</v>
      </c>
      <c r="B2" s="666"/>
      <c r="C2" s="666"/>
      <c r="D2" s="666"/>
      <c r="E2" s="666"/>
      <c r="F2" s="666"/>
      <c r="G2" s="666"/>
      <c r="H2" s="666"/>
      <c r="I2" s="666"/>
      <c r="J2" s="666"/>
      <c r="K2" s="666"/>
      <c r="L2" s="666"/>
      <c r="M2" s="666"/>
      <c r="N2" s="666"/>
      <c r="O2" s="666"/>
      <c r="P2" s="666"/>
      <c r="Q2" s="666"/>
      <c r="R2" s="666"/>
      <c r="S2" s="666"/>
      <c r="T2" s="666"/>
      <c r="U2" s="668"/>
    </row>
    <row r="3" spans="1:21" ht="18.75" customHeight="1" x14ac:dyDescent="0.3">
      <c r="A3" s="743" t="s">
        <v>87</v>
      </c>
      <c r="B3" s="666"/>
      <c r="C3" s="666"/>
      <c r="D3" s="666"/>
      <c r="E3" s="666"/>
      <c r="F3" s="666"/>
      <c r="G3" s="666"/>
      <c r="H3" s="666"/>
      <c r="I3" s="666"/>
      <c r="J3" s="666"/>
      <c r="K3" s="666"/>
      <c r="L3" s="666"/>
      <c r="M3" s="666"/>
      <c r="N3" s="666"/>
      <c r="O3" s="666"/>
      <c r="P3" s="666"/>
      <c r="Q3" s="666"/>
      <c r="R3" s="666"/>
      <c r="S3" s="666"/>
      <c r="T3" s="666"/>
      <c r="U3" s="668"/>
    </row>
    <row r="4" spans="1:21" ht="18.75" customHeight="1" x14ac:dyDescent="0.3">
      <c r="A4" s="750">
        <v>2019000000</v>
      </c>
      <c r="B4" s="666"/>
      <c r="C4" s="666"/>
      <c r="D4" s="666"/>
      <c r="E4" s="666"/>
      <c r="F4" s="666"/>
      <c r="G4" s="666"/>
      <c r="H4" s="751"/>
      <c r="I4" s="739" t="s">
        <v>42</v>
      </c>
      <c r="J4" s="666"/>
      <c r="K4" s="666"/>
      <c r="L4" s="666"/>
      <c r="M4" s="666"/>
      <c r="N4" s="666"/>
      <c r="O4" s="666"/>
      <c r="P4" s="666"/>
      <c r="Q4" s="666"/>
      <c r="R4" s="666"/>
      <c r="S4" s="666"/>
      <c r="T4" s="666"/>
      <c r="U4" s="668"/>
    </row>
    <row r="5" spans="1:21" ht="12.45" customHeight="1" x14ac:dyDescent="0.25">
      <c r="A5" s="605" t="s">
        <v>3</v>
      </c>
      <c r="B5" s="193"/>
      <c r="C5" s="594"/>
      <c r="D5" s="594"/>
      <c r="E5" s="594"/>
      <c r="F5" s="594"/>
      <c r="G5" s="594"/>
      <c r="H5" s="594"/>
      <c r="I5" s="594"/>
      <c r="J5" s="594"/>
      <c r="K5" s="594"/>
      <c r="L5" s="594"/>
      <c r="M5" s="594"/>
      <c r="N5" s="594"/>
      <c r="O5" s="594"/>
      <c r="P5" s="594"/>
      <c r="Q5" s="594"/>
      <c r="R5" s="594"/>
      <c r="S5" s="594"/>
      <c r="T5" s="594"/>
      <c r="U5" s="608"/>
    </row>
    <row r="6" spans="1:21" ht="12.45" customHeight="1" x14ac:dyDescent="0.25">
      <c r="A6" s="709" t="s">
        <v>4</v>
      </c>
      <c r="B6" s="708"/>
      <c r="C6" s="594"/>
      <c r="D6" s="594"/>
      <c r="E6" s="594"/>
      <c r="F6" s="594"/>
      <c r="G6" s="594"/>
      <c r="H6" s="594"/>
      <c r="I6" s="594"/>
      <c r="J6" s="594"/>
      <c r="K6" s="594"/>
      <c r="L6" s="594"/>
      <c r="M6" s="594"/>
      <c r="N6" s="594"/>
      <c r="O6" s="594"/>
      <c r="P6" s="594"/>
      <c r="Q6" s="594"/>
      <c r="R6" s="594"/>
      <c r="S6" s="594"/>
      <c r="T6" s="594"/>
      <c r="U6" s="608"/>
    </row>
    <row r="7" spans="1:21" ht="12.45" customHeight="1" x14ac:dyDescent="0.25">
      <c r="A7" s="709" t="s">
        <v>5</v>
      </c>
      <c r="B7" s="716"/>
      <c r="C7" s="594"/>
      <c r="D7" s="594"/>
      <c r="E7" s="594"/>
      <c r="F7" s="594"/>
      <c r="G7" s="594"/>
      <c r="H7" s="594"/>
      <c r="I7" s="594"/>
      <c r="J7" s="594"/>
      <c r="K7" s="594"/>
      <c r="L7" s="594"/>
      <c r="M7" s="594"/>
      <c r="N7" s="594"/>
      <c r="O7" s="594"/>
      <c r="P7" s="594"/>
      <c r="Q7" s="594"/>
      <c r="R7" s="594"/>
      <c r="S7" s="594"/>
      <c r="T7" s="594"/>
      <c r="U7" s="608"/>
    </row>
    <row r="8" spans="1:21" ht="12.45" customHeight="1" x14ac:dyDescent="0.25">
      <c r="A8" s="709" t="s">
        <v>6</v>
      </c>
      <c r="B8" s="669"/>
      <c r="C8" s="594"/>
      <c r="D8" s="594"/>
      <c r="E8" s="594"/>
      <c r="F8" s="594"/>
      <c r="G8" s="594"/>
      <c r="H8" s="594"/>
      <c r="I8" s="594"/>
      <c r="J8" s="594"/>
      <c r="K8" s="594"/>
      <c r="L8" s="594"/>
      <c r="M8" s="594"/>
      <c r="N8" s="594"/>
      <c r="O8" s="594"/>
      <c r="P8" s="594"/>
      <c r="Q8" s="594"/>
      <c r="R8" s="594"/>
      <c r="S8" s="594"/>
      <c r="T8" s="594"/>
      <c r="U8" s="608"/>
    </row>
    <row r="9" spans="1:21" ht="12.45" customHeight="1" x14ac:dyDescent="0.25">
      <c r="A9" s="710"/>
      <c r="B9" s="665"/>
      <c r="C9" s="594"/>
      <c r="D9" s="594"/>
      <c r="E9" s="594"/>
      <c r="F9" s="594"/>
      <c r="G9" s="594"/>
      <c r="H9" s="594"/>
      <c r="I9" s="594"/>
      <c r="J9" s="594"/>
      <c r="K9" s="594"/>
      <c r="L9" s="594"/>
      <c r="M9" s="594"/>
      <c r="N9" s="594"/>
      <c r="O9" s="594"/>
      <c r="P9" s="594"/>
      <c r="Q9" s="594"/>
      <c r="R9" s="594"/>
      <c r="S9" s="594"/>
      <c r="T9" s="594"/>
      <c r="U9" s="608"/>
    </row>
    <row r="10" spans="1:21" ht="12.45" customHeight="1" x14ac:dyDescent="0.25">
      <c r="A10" s="594"/>
      <c r="B10" s="594"/>
      <c r="C10" s="594"/>
      <c r="D10" s="594"/>
      <c r="E10" s="594"/>
      <c r="F10" s="594"/>
      <c r="G10" s="594"/>
      <c r="H10" s="594"/>
      <c r="I10" s="594"/>
      <c r="J10" s="594"/>
      <c r="K10" s="594"/>
      <c r="L10" s="594"/>
      <c r="M10" s="594"/>
      <c r="N10" s="594"/>
      <c r="O10" s="594"/>
      <c r="P10" s="594"/>
      <c r="Q10" s="594"/>
      <c r="R10" s="594"/>
      <c r="S10" s="594"/>
      <c r="T10" s="594"/>
      <c r="U10" s="608"/>
    </row>
    <row r="11" spans="1:21" ht="15" customHeight="1" x14ac:dyDescent="0.25">
      <c r="A11" s="598" t="s">
        <v>88</v>
      </c>
      <c r="B11" s="594"/>
      <c r="C11" s="594"/>
      <c r="D11" s="594"/>
      <c r="E11" s="594"/>
      <c r="F11" s="594"/>
      <c r="G11" s="594"/>
      <c r="H11" s="594"/>
      <c r="I11" s="594"/>
      <c r="J11" s="594"/>
      <c r="K11" s="594"/>
      <c r="L11" s="594"/>
      <c r="M11" s="594"/>
      <c r="N11" s="594"/>
      <c r="O11" s="594"/>
      <c r="P11" s="594"/>
      <c r="Q11" s="594"/>
      <c r="R11" s="594"/>
      <c r="S11" s="594"/>
      <c r="T11" s="594"/>
      <c r="U11" s="608"/>
    </row>
    <row r="12" spans="1:21" ht="15" customHeight="1" x14ac:dyDescent="0.25">
      <c r="A12" s="616" t="s">
        <v>89</v>
      </c>
      <c r="B12" s="594"/>
      <c r="C12" s="602" t="s">
        <v>8</v>
      </c>
      <c r="D12" s="602" t="s">
        <v>8</v>
      </c>
      <c r="E12" s="602" t="s">
        <v>8</v>
      </c>
      <c r="F12" s="133"/>
      <c r="G12" s="602" t="s">
        <v>10</v>
      </c>
      <c r="H12" s="602" t="s">
        <v>10</v>
      </c>
      <c r="I12" s="602" t="s">
        <v>10</v>
      </c>
      <c r="J12" s="133"/>
      <c r="K12" s="602" t="s">
        <v>11</v>
      </c>
      <c r="L12" s="602" t="s">
        <v>11</v>
      </c>
      <c r="M12" s="602" t="s">
        <v>11</v>
      </c>
      <c r="N12" s="133"/>
      <c r="O12" s="602" t="s">
        <v>12</v>
      </c>
      <c r="P12" s="602" t="s">
        <v>12</v>
      </c>
      <c r="Q12" s="602" t="s">
        <v>12</v>
      </c>
      <c r="R12" s="133"/>
      <c r="S12" s="133">
        <v>2019</v>
      </c>
      <c r="T12" s="133">
        <v>2019</v>
      </c>
      <c r="U12" s="132">
        <v>2019</v>
      </c>
    </row>
    <row r="13" spans="1:21" ht="12.45" customHeight="1" x14ac:dyDescent="0.25">
      <c r="A13" s="594"/>
      <c r="B13" s="594"/>
      <c r="C13" s="218" t="s">
        <v>90</v>
      </c>
      <c r="D13" s="218" t="s">
        <v>91</v>
      </c>
      <c r="E13" s="218" t="s">
        <v>72</v>
      </c>
      <c r="F13" s="305"/>
      <c r="G13" s="218" t="s">
        <v>90</v>
      </c>
      <c r="H13" s="218" t="s">
        <v>91</v>
      </c>
      <c r="I13" s="218" t="s">
        <v>72</v>
      </c>
      <c r="J13" s="305"/>
      <c r="K13" s="218" t="s">
        <v>90</v>
      </c>
      <c r="L13" s="218" t="s">
        <v>91</v>
      </c>
      <c r="M13" s="218" t="s">
        <v>72</v>
      </c>
      <c r="N13" s="305"/>
      <c r="O13" s="218" t="s">
        <v>90</v>
      </c>
      <c r="P13" s="218" t="s">
        <v>91</v>
      </c>
      <c r="Q13" s="218" t="s">
        <v>72</v>
      </c>
      <c r="R13" s="305"/>
      <c r="S13" s="218" t="s">
        <v>90</v>
      </c>
      <c r="T13" s="218" t="s">
        <v>91</v>
      </c>
      <c r="U13" s="306" t="s">
        <v>72</v>
      </c>
    </row>
    <row r="14" spans="1:21" ht="12.45" customHeight="1" x14ac:dyDescent="0.25">
      <c r="A14" s="594"/>
      <c r="B14" s="594"/>
      <c r="C14" s="594"/>
      <c r="D14" s="594"/>
      <c r="E14" s="594"/>
      <c r="F14" s="594"/>
      <c r="G14" s="594"/>
      <c r="H14" s="594"/>
      <c r="I14" s="594"/>
      <c r="J14" s="594"/>
      <c r="K14" s="565"/>
      <c r="L14" s="565"/>
      <c r="M14" s="565"/>
      <c r="N14" s="594"/>
      <c r="O14" s="594"/>
      <c r="P14" s="594"/>
      <c r="Q14" s="594"/>
      <c r="R14" s="594"/>
      <c r="S14" s="594"/>
      <c r="T14" s="594"/>
      <c r="U14" s="608"/>
    </row>
    <row r="15" spans="1:21" ht="12.45" customHeight="1" x14ac:dyDescent="0.25">
      <c r="A15" s="594"/>
      <c r="B15" s="594"/>
      <c r="C15" s="307"/>
      <c r="D15" s="307"/>
      <c r="E15" s="307"/>
      <c r="F15" s="620"/>
      <c r="G15" s="307"/>
      <c r="H15" s="307"/>
      <c r="I15" s="307"/>
      <c r="J15" s="620"/>
      <c r="K15" s="614"/>
      <c r="L15" s="614"/>
      <c r="M15" s="614"/>
      <c r="N15" s="620"/>
      <c r="O15" s="614"/>
      <c r="P15" s="614"/>
      <c r="Q15" s="614"/>
      <c r="R15" s="620"/>
      <c r="S15" s="307"/>
      <c r="T15" s="307"/>
      <c r="U15" s="307"/>
    </row>
    <row r="16" spans="1:21" ht="15" customHeight="1" x14ac:dyDescent="0.25">
      <c r="A16" s="607"/>
      <c r="B16" s="69" t="s">
        <v>92</v>
      </c>
      <c r="C16" s="307">
        <v>198200000</v>
      </c>
      <c r="D16" s="307">
        <v>53200000</v>
      </c>
      <c r="E16" s="621">
        <v>251400000</v>
      </c>
      <c r="F16" s="565"/>
      <c r="G16" s="307">
        <v>232200000</v>
      </c>
      <c r="H16" s="622">
        <v>58600000</v>
      </c>
      <c r="I16" s="622">
        <v>290700000</v>
      </c>
      <c r="J16" s="568"/>
      <c r="K16" s="307"/>
      <c r="L16" s="615"/>
      <c r="M16" s="614"/>
      <c r="N16" s="623"/>
      <c r="O16" s="307"/>
      <c r="P16" s="615"/>
      <c r="Q16" s="614"/>
      <c r="R16" s="568"/>
      <c r="S16" s="307">
        <v>430300000</v>
      </c>
      <c r="T16" s="307">
        <v>111800000</v>
      </c>
      <c r="U16" s="307">
        <v>542100000</v>
      </c>
    </row>
    <row r="17" spans="1:21" ht="15" customHeight="1" x14ac:dyDescent="0.25">
      <c r="A17" s="150"/>
      <c r="B17" s="611" t="s">
        <v>93</v>
      </c>
      <c r="C17" s="425">
        <v>125900000</v>
      </c>
      <c r="D17" s="425">
        <v>187000000</v>
      </c>
      <c r="E17" s="425">
        <v>312900000</v>
      </c>
      <c r="F17" s="624"/>
      <c r="G17" s="425">
        <v>172800000</v>
      </c>
      <c r="H17" s="425">
        <v>188000000</v>
      </c>
      <c r="I17" s="425">
        <v>360800000</v>
      </c>
      <c r="J17" s="624"/>
      <c r="K17" s="311"/>
      <c r="L17" s="311"/>
      <c r="M17" s="313"/>
      <c r="N17" s="624"/>
      <c r="O17" s="311"/>
      <c r="P17" s="311"/>
      <c r="Q17" s="313"/>
      <c r="R17" s="624"/>
      <c r="S17" s="425">
        <v>298700000</v>
      </c>
      <c r="T17" s="425">
        <v>375000000</v>
      </c>
      <c r="U17" s="425">
        <v>673700000</v>
      </c>
    </row>
    <row r="18" spans="1:21" ht="15" customHeight="1" x14ac:dyDescent="0.25">
      <c r="A18" s="150"/>
      <c r="B18" s="611" t="s">
        <v>94</v>
      </c>
      <c r="C18" s="425">
        <v>30900000</v>
      </c>
      <c r="D18" s="425">
        <v>1600000</v>
      </c>
      <c r="E18" s="425">
        <v>32400000</v>
      </c>
      <c r="F18" s="624"/>
      <c r="G18" s="425">
        <v>31900000</v>
      </c>
      <c r="H18" s="425">
        <v>2000000</v>
      </c>
      <c r="I18" s="425">
        <v>33900000</v>
      </c>
      <c r="J18" s="624"/>
      <c r="K18" s="311"/>
      <c r="L18" s="311"/>
      <c r="M18" s="313"/>
      <c r="N18" s="624"/>
      <c r="O18" s="311"/>
      <c r="P18" s="311"/>
      <c r="Q18" s="313"/>
      <c r="R18" s="624"/>
      <c r="S18" s="425">
        <v>62800000</v>
      </c>
      <c r="T18" s="425">
        <v>3600000</v>
      </c>
      <c r="U18" s="425">
        <v>66300000</v>
      </c>
    </row>
    <row r="19" spans="1:21" ht="16.2" customHeight="1" x14ac:dyDescent="0.25">
      <c r="A19" s="607"/>
      <c r="B19" s="600" t="s">
        <v>212</v>
      </c>
      <c r="C19" s="307">
        <v>448600000</v>
      </c>
      <c r="D19" s="307">
        <v>282200000</v>
      </c>
      <c r="E19" s="307">
        <v>730800000</v>
      </c>
      <c r="F19" s="568"/>
      <c r="G19" s="307">
        <v>396100000</v>
      </c>
      <c r="H19" s="307">
        <v>281500000</v>
      </c>
      <c r="I19" s="307">
        <v>677600000</v>
      </c>
      <c r="J19" s="568"/>
      <c r="K19" s="615"/>
      <c r="L19" s="615"/>
      <c r="M19" s="614"/>
      <c r="N19" s="568"/>
      <c r="O19" s="615"/>
      <c r="P19" s="615"/>
      <c r="Q19" s="614"/>
      <c r="R19" s="568"/>
      <c r="S19" s="307">
        <v>844800000</v>
      </c>
      <c r="T19" s="307">
        <v>563700000</v>
      </c>
      <c r="U19" s="307">
        <v>1408400000</v>
      </c>
    </row>
    <row r="20" spans="1:21" ht="15" customHeight="1" x14ac:dyDescent="0.25">
      <c r="A20" s="150"/>
      <c r="B20" s="611" t="s">
        <v>96</v>
      </c>
      <c r="C20" s="425">
        <v>28600000</v>
      </c>
      <c r="D20" s="425">
        <v>35600000</v>
      </c>
      <c r="E20" s="425">
        <v>64200000</v>
      </c>
      <c r="F20" s="624"/>
      <c r="G20" s="425">
        <v>46400000</v>
      </c>
      <c r="H20" s="425">
        <v>37700000</v>
      </c>
      <c r="I20" s="425">
        <v>84100000</v>
      </c>
      <c r="J20" s="624"/>
      <c r="K20" s="313"/>
      <c r="L20" s="311"/>
      <c r="M20" s="313"/>
      <c r="N20" s="624"/>
      <c r="O20" s="313"/>
      <c r="P20" s="311"/>
      <c r="Q20" s="313"/>
      <c r="R20" s="624"/>
      <c r="S20" s="425">
        <v>75000000</v>
      </c>
      <c r="T20" s="425">
        <v>73300000</v>
      </c>
      <c r="U20" s="425">
        <v>148400000</v>
      </c>
    </row>
    <row r="21" spans="1:21" ht="15" customHeight="1" x14ac:dyDescent="0.25">
      <c r="A21" s="22"/>
      <c r="B21" s="609" t="s">
        <v>97</v>
      </c>
      <c r="C21" s="27">
        <v>201300000</v>
      </c>
      <c r="D21" s="27">
        <v>96400000</v>
      </c>
      <c r="E21" s="27">
        <v>297700000</v>
      </c>
      <c r="F21" s="625"/>
      <c r="G21" s="27">
        <v>220100000</v>
      </c>
      <c r="H21" s="27">
        <v>102600000</v>
      </c>
      <c r="I21" s="27">
        <v>322600000</v>
      </c>
      <c r="J21" s="625"/>
      <c r="K21" s="72"/>
      <c r="L21" s="72"/>
      <c r="M21" s="331"/>
      <c r="N21" s="625"/>
      <c r="O21" s="72"/>
      <c r="P21" s="72"/>
      <c r="Q21" s="331"/>
      <c r="R21" s="625"/>
      <c r="S21" s="27">
        <v>421300000</v>
      </c>
      <c r="T21" s="27">
        <v>199000000</v>
      </c>
      <c r="U21" s="27">
        <v>620300000</v>
      </c>
    </row>
    <row r="22" spans="1:21" ht="16.2" customHeight="1" x14ac:dyDescent="0.25">
      <c r="A22" s="607"/>
      <c r="B22" s="600" t="s">
        <v>213</v>
      </c>
      <c r="C22" s="307">
        <v>125200000</v>
      </c>
      <c r="D22" s="307">
        <v>78400000</v>
      </c>
      <c r="E22" s="307">
        <v>203600000</v>
      </c>
      <c r="F22" s="565"/>
      <c r="G22" s="307">
        <v>142600000</v>
      </c>
      <c r="H22" s="307">
        <v>89300000</v>
      </c>
      <c r="I22" s="307">
        <v>231900000</v>
      </c>
      <c r="J22" s="568"/>
      <c r="K22" s="615"/>
      <c r="L22" s="615"/>
      <c r="M22" s="614"/>
      <c r="N22" s="623"/>
      <c r="O22" s="615"/>
      <c r="P22" s="615"/>
      <c r="Q22" s="614"/>
      <c r="R22" s="568"/>
      <c r="S22" s="307">
        <v>267800000</v>
      </c>
      <c r="T22" s="307">
        <v>167700000</v>
      </c>
      <c r="U22" s="307">
        <v>435500000</v>
      </c>
    </row>
    <row r="23" spans="1:21" ht="16.2" customHeight="1" x14ac:dyDescent="0.25">
      <c r="A23" s="22"/>
      <c r="B23" s="609" t="s">
        <v>214</v>
      </c>
      <c r="C23" s="27">
        <v>47400000</v>
      </c>
      <c r="D23" s="27">
        <v>84600000</v>
      </c>
      <c r="E23" s="27">
        <v>131900000</v>
      </c>
      <c r="F23" s="625"/>
      <c r="G23" s="27">
        <v>64500000</v>
      </c>
      <c r="H23" s="27">
        <v>89500000</v>
      </c>
      <c r="I23" s="27">
        <v>153900000</v>
      </c>
      <c r="J23" s="625"/>
      <c r="K23" s="72"/>
      <c r="L23" s="72"/>
      <c r="M23" s="331"/>
      <c r="N23" s="625"/>
      <c r="O23" s="72"/>
      <c r="P23" s="72"/>
      <c r="Q23" s="331"/>
      <c r="R23" s="625"/>
      <c r="S23" s="27">
        <v>111800000</v>
      </c>
      <c r="T23" s="27">
        <v>174000000</v>
      </c>
      <c r="U23" s="27">
        <v>285900000</v>
      </c>
    </row>
    <row r="24" spans="1:21" ht="15" customHeight="1" x14ac:dyDescent="0.25">
      <c r="A24" s="607"/>
      <c r="B24" s="600" t="s">
        <v>98</v>
      </c>
      <c r="C24" s="307">
        <v>665600000</v>
      </c>
      <c r="D24" s="307">
        <v>214100000</v>
      </c>
      <c r="E24" s="307">
        <v>879700000</v>
      </c>
      <c r="F24" s="568"/>
      <c r="G24" s="307">
        <v>792100000</v>
      </c>
      <c r="H24" s="307">
        <v>236400000</v>
      </c>
      <c r="I24" s="307">
        <v>1028500000</v>
      </c>
      <c r="J24" s="568"/>
      <c r="K24" s="615"/>
      <c r="L24" s="615"/>
      <c r="M24" s="614"/>
      <c r="N24" s="568"/>
      <c r="O24" s="615"/>
      <c r="P24" s="615"/>
      <c r="Q24" s="614"/>
      <c r="R24" s="568"/>
      <c r="S24" s="307">
        <v>1457700000</v>
      </c>
      <c r="T24" s="307">
        <v>450600000</v>
      </c>
      <c r="U24" s="307">
        <v>1908300000</v>
      </c>
    </row>
    <row r="25" spans="1:21" ht="15" customHeight="1" x14ac:dyDescent="0.25">
      <c r="A25" s="150"/>
      <c r="B25" s="611" t="s">
        <v>99</v>
      </c>
      <c r="C25" s="336">
        <v>2200000</v>
      </c>
      <c r="D25" s="336">
        <v>23100000</v>
      </c>
      <c r="E25" s="336">
        <v>25300000</v>
      </c>
      <c r="F25" s="626"/>
      <c r="G25" s="336">
        <v>3400000</v>
      </c>
      <c r="H25" s="336">
        <v>19700000</v>
      </c>
      <c r="I25" s="336">
        <v>23000000</v>
      </c>
      <c r="J25" s="624"/>
      <c r="K25" s="336"/>
      <c r="L25" s="319"/>
      <c r="M25" s="320"/>
      <c r="N25" s="627"/>
      <c r="O25" s="336"/>
      <c r="P25" s="319"/>
      <c r="Q25" s="320"/>
      <c r="R25" s="624"/>
      <c r="S25" s="336">
        <v>5600000</v>
      </c>
      <c r="T25" s="336">
        <v>42800000</v>
      </c>
      <c r="U25" s="336">
        <v>48400000</v>
      </c>
    </row>
    <row r="26" spans="1:21" ht="15" customHeight="1" x14ac:dyDescent="0.25">
      <c r="A26" s="611" t="s">
        <v>100</v>
      </c>
      <c r="B26" s="150"/>
      <c r="C26" s="325">
        <v>1873900000</v>
      </c>
      <c r="D26" s="325">
        <v>1056200000</v>
      </c>
      <c r="E26" s="325">
        <v>2930100000</v>
      </c>
      <c r="F26" s="628"/>
      <c r="G26" s="325">
        <v>2102000000</v>
      </c>
      <c r="H26" s="325">
        <v>1105200000</v>
      </c>
      <c r="I26" s="325">
        <v>3207200000</v>
      </c>
      <c r="J26" s="628"/>
      <c r="K26" s="324"/>
      <c r="L26" s="324"/>
      <c r="M26" s="325"/>
      <c r="N26" s="628"/>
      <c r="O26" s="324"/>
      <c r="P26" s="324"/>
      <c r="Q26" s="325"/>
      <c r="R26" s="628"/>
      <c r="S26" s="325">
        <v>3975900000</v>
      </c>
      <c r="T26" s="325">
        <v>2161400000</v>
      </c>
      <c r="U26" s="325">
        <v>6137300000</v>
      </c>
    </row>
    <row r="27" spans="1:21" ht="15" customHeight="1" x14ac:dyDescent="0.25">
      <c r="A27" s="594"/>
      <c r="B27" s="594"/>
      <c r="C27" s="307"/>
      <c r="D27" s="307"/>
      <c r="E27" s="307"/>
      <c r="F27" s="620"/>
      <c r="G27" s="307"/>
      <c r="H27" s="307"/>
      <c r="I27" s="307"/>
      <c r="J27" s="620"/>
      <c r="K27" s="614"/>
      <c r="L27" s="614"/>
      <c r="M27" s="614"/>
      <c r="N27" s="620"/>
      <c r="O27" s="614"/>
      <c r="P27" s="614"/>
      <c r="Q27" s="614"/>
      <c r="R27" s="620"/>
      <c r="S27" s="307"/>
      <c r="T27" s="307"/>
      <c r="U27" s="307"/>
    </row>
    <row r="28" spans="1:21" ht="15" customHeight="1" x14ac:dyDescent="0.25">
      <c r="A28" s="607"/>
      <c r="B28" s="600" t="s">
        <v>101</v>
      </c>
      <c r="C28" s="307">
        <v>6400000</v>
      </c>
      <c r="D28" s="621">
        <v>75700000</v>
      </c>
      <c r="E28" s="307">
        <v>82100000</v>
      </c>
      <c r="F28" s="568"/>
      <c r="G28" s="307">
        <v>10700000</v>
      </c>
      <c r="H28" s="307">
        <v>91700000</v>
      </c>
      <c r="I28" s="307">
        <v>102400000</v>
      </c>
      <c r="J28" s="629"/>
      <c r="K28" s="615"/>
      <c r="L28" s="615"/>
      <c r="M28" s="614"/>
      <c r="N28" s="629"/>
      <c r="O28" s="615"/>
      <c r="P28" s="615"/>
      <c r="Q28" s="614"/>
      <c r="R28" s="568"/>
      <c r="S28" s="307">
        <v>17100000</v>
      </c>
      <c r="T28" s="307">
        <v>167400000</v>
      </c>
      <c r="U28" s="307">
        <v>184500000</v>
      </c>
    </row>
    <row r="29" spans="1:21" ht="15" customHeight="1" x14ac:dyDescent="0.25">
      <c r="A29" s="607"/>
      <c r="B29" s="600" t="s">
        <v>102</v>
      </c>
      <c r="C29" s="327">
        <v>180800000</v>
      </c>
      <c r="D29" s="327">
        <v>71700000</v>
      </c>
      <c r="E29" s="327">
        <v>252500000</v>
      </c>
      <c r="F29" s="568"/>
      <c r="G29" s="327">
        <v>268100000</v>
      </c>
      <c r="H29" s="327">
        <v>85700000</v>
      </c>
      <c r="I29" s="327">
        <v>353800000</v>
      </c>
      <c r="J29" s="629"/>
      <c r="K29" s="327"/>
      <c r="L29" s="327"/>
      <c r="M29" s="327"/>
      <c r="N29" s="629"/>
      <c r="O29" s="327"/>
      <c r="P29" s="327"/>
      <c r="Q29" s="327"/>
      <c r="R29" s="568"/>
      <c r="S29" s="327">
        <v>449000000</v>
      </c>
      <c r="T29" s="327">
        <v>157400000</v>
      </c>
      <c r="U29" s="327">
        <v>606300000</v>
      </c>
    </row>
    <row r="30" spans="1:21" ht="15" customHeight="1" x14ac:dyDescent="0.25">
      <c r="A30" s="609" t="s">
        <v>103</v>
      </c>
      <c r="B30" s="150"/>
      <c r="C30" s="325">
        <v>187200000</v>
      </c>
      <c r="D30" s="325">
        <v>147400000</v>
      </c>
      <c r="E30" s="325">
        <v>334700000</v>
      </c>
      <c r="F30" s="630"/>
      <c r="G30" s="325">
        <v>278800000</v>
      </c>
      <c r="H30" s="325">
        <v>177300000</v>
      </c>
      <c r="I30" s="325">
        <v>456100000</v>
      </c>
      <c r="J30" s="631"/>
      <c r="K30" s="325"/>
      <c r="L30" s="325"/>
      <c r="M30" s="325"/>
      <c r="N30" s="631"/>
      <c r="O30" s="325"/>
      <c r="P30" s="325"/>
      <c r="Q30" s="325"/>
      <c r="R30" s="630"/>
      <c r="S30" s="325">
        <v>466000000</v>
      </c>
      <c r="T30" s="325">
        <v>324800000</v>
      </c>
      <c r="U30" s="325">
        <v>790800000</v>
      </c>
    </row>
    <row r="31" spans="1:21" ht="15" customHeight="1" x14ac:dyDescent="0.25">
      <c r="A31" s="594"/>
      <c r="B31" s="594"/>
      <c r="C31" s="307"/>
      <c r="D31" s="307"/>
      <c r="E31" s="307"/>
      <c r="F31" s="620"/>
      <c r="G31" s="307"/>
      <c r="H31" s="307"/>
      <c r="I31" s="307"/>
      <c r="J31" s="620"/>
      <c r="K31" s="614"/>
      <c r="L31" s="614"/>
      <c r="M31" s="614"/>
      <c r="N31" s="620"/>
      <c r="O31" s="614"/>
      <c r="P31" s="614"/>
      <c r="Q31" s="614"/>
      <c r="R31" s="620"/>
      <c r="S31" s="307"/>
      <c r="T31" s="307"/>
      <c r="U31" s="307"/>
    </row>
    <row r="32" spans="1:21" ht="15" customHeight="1" x14ac:dyDescent="0.25">
      <c r="A32" s="607"/>
      <c r="B32" s="600" t="s">
        <v>104</v>
      </c>
      <c r="C32" s="307">
        <v>10300000</v>
      </c>
      <c r="D32" s="307">
        <v>153800000</v>
      </c>
      <c r="E32" s="307">
        <v>164100000</v>
      </c>
      <c r="F32" s="568"/>
      <c r="G32" s="307">
        <v>18100000</v>
      </c>
      <c r="H32" s="307">
        <v>169000000</v>
      </c>
      <c r="I32" s="307">
        <v>187200000</v>
      </c>
      <c r="J32" s="568"/>
      <c r="K32" s="614"/>
      <c r="L32" s="614"/>
      <c r="M32" s="614"/>
      <c r="N32" s="568"/>
      <c r="O32" s="614"/>
      <c r="P32" s="614"/>
      <c r="Q32" s="614"/>
      <c r="R32" s="568"/>
      <c r="S32" s="307">
        <v>28400000</v>
      </c>
      <c r="T32" s="307">
        <v>322900000</v>
      </c>
      <c r="U32" s="307">
        <v>351300000</v>
      </c>
    </row>
    <row r="33" spans="1:21" ht="15" customHeight="1" x14ac:dyDescent="0.25">
      <c r="A33" s="607"/>
      <c r="B33" s="600" t="s">
        <v>105</v>
      </c>
      <c r="C33" s="307">
        <v>12200000</v>
      </c>
      <c r="D33" s="307">
        <v>2100000</v>
      </c>
      <c r="E33" s="307">
        <v>14200000</v>
      </c>
      <c r="F33" s="568"/>
      <c r="G33" s="307">
        <v>33800000</v>
      </c>
      <c r="H33" s="307">
        <v>500000</v>
      </c>
      <c r="I33" s="307">
        <v>34300000</v>
      </c>
      <c r="J33" s="568"/>
      <c r="K33" s="614"/>
      <c r="L33" s="614"/>
      <c r="M33" s="614"/>
      <c r="N33" s="568"/>
      <c r="O33" s="614"/>
      <c r="P33" s="614"/>
      <c r="Q33" s="614"/>
      <c r="R33" s="568"/>
      <c r="S33" s="307">
        <v>46000000</v>
      </c>
      <c r="T33" s="307">
        <v>2600000</v>
      </c>
      <c r="U33" s="307">
        <v>48500000</v>
      </c>
    </row>
    <row r="34" spans="1:21" ht="15" customHeight="1" x14ac:dyDescent="0.25">
      <c r="A34" s="607"/>
      <c r="B34" s="600" t="s">
        <v>106</v>
      </c>
      <c r="C34" s="307">
        <v>13100000</v>
      </c>
      <c r="D34" s="307">
        <v>21400000</v>
      </c>
      <c r="E34" s="307">
        <v>34500000</v>
      </c>
      <c r="F34" s="568"/>
      <c r="G34" s="307">
        <v>18000000</v>
      </c>
      <c r="H34" s="307">
        <v>19900000</v>
      </c>
      <c r="I34" s="307">
        <v>37900000</v>
      </c>
      <c r="J34" s="568"/>
      <c r="K34" s="614"/>
      <c r="L34" s="614"/>
      <c r="M34" s="614"/>
      <c r="N34" s="568"/>
      <c r="O34" s="614"/>
      <c r="P34" s="614"/>
      <c r="Q34" s="614"/>
      <c r="R34" s="568"/>
      <c r="S34" s="307">
        <v>31100000</v>
      </c>
      <c r="T34" s="307">
        <v>41300000</v>
      </c>
      <c r="U34" s="307">
        <v>72500000</v>
      </c>
    </row>
    <row r="35" spans="1:21" ht="15" customHeight="1" x14ac:dyDescent="0.25">
      <c r="A35" s="22"/>
      <c r="B35" s="609" t="s">
        <v>107</v>
      </c>
      <c r="C35" s="27">
        <v>1500000</v>
      </c>
      <c r="D35" s="27">
        <v>64700000</v>
      </c>
      <c r="E35" s="27">
        <v>66200000</v>
      </c>
      <c r="F35" s="625"/>
      <c r="G35" s="27">
        <v>21200000</v>
      </c>
      <c r="H35" s="27">
        <v>61400000</v>
      </c>
      <c r="I35" s="27">
        <v>82600000</v>
      </c>
      <c r="J35" s="625"/>
      <c r="K35" s="331"/>
      <c r="L35" s="331"/>
      <c r="M35" s="331"/>
      <c r="N35" s="625"/>
      <c r="O35" s="331"/>
      <c r="P35" s="331"/>
      <c r="Q35" s="331"/>
      <c r="R35" s="625"/>
      <c r="S35" s="27">
        <v>22700000</v>
      </c>
      <c r="T35" s="27">
        <v>126100000</v>
      </c>
      <c r="U35" s="27">
        <v>148800000</v>
      </c>
    </row>
    <row r="36" spans="1:21" ht="15" customHeight="1" x14ac:dyDescent="0.25">
      <c r="A36" s="594"/>
      <c r="B36" s="599" t="s">
        <v>108</v>
      </c>
      <c r="C36" s="59">
        <v>9300000</v>
      </c>
      <c r="D36" s="59">
        <v>97900000</v>
      </c>
      <c r="E36" s="59">
        <v>107200000</v>
      </c>
      <c r="F36" s="620"/>
      <c r="G36" s="59">
        <v>9300000</v>
      </c>
      <c r="H36" s="59">
        <v>95100000</v>
      </c>
      <c r="I36" s="59">
        <v>104300000</v>
      </c>
      <c r="J36" s="620"/>
      <c r="K36" s="38"/>
      <c r="L36" s="38"/>
      <c r="M36" s="38"/>
      <c r="N36" s="620"/>
      <c r="O36" s="38"/>
      <c r="P36" s="38"/>
      <c r="Q36" s="38"/>
      <c r="R36" s="620"/>
      <c r="S36" s="59">
        <v>18600000</v>
      </c>
      <c r="T36" s="59">
        <v>193000000</v>
      </c>
      <c r="U36" s="59">
        <v>211500000</v>
      </c>
    </row>
    <row r="37" spans="1:21" ht="15" customHeight="1" x14ac:dyDescent="0.25">
      <c r="A37" s="607"/>
      <c r="B37" s="600" t="s">
        <v>109</v>
      </c>
      <c r="C37" s="327">
        <v>4700000</v>
      </c>
      <c r="D37" s="327">
        <v>2100000</v>
      </c>
      <c r="E37" s="327">
        <v>6900000</v>
      </c>
      <c r="F37" s="568"/>
      <c r="G37" s="327">
        <v>4000000</v>
      </c>
      <c r="H37" s="327">
        <v>2400000</v>
      </c>
      <c r="I37" s="327">
        <v>6400000</v>
      </c>
      <c r="J37" s="568"/>
      <c r="K37" s="333"/>
      <c r="L37" s="333"/>
      <c r="M37" s="333"/>
      <c r="N37" s="568"/>
      <c r="O37" s="333"/>
      <c r="P37" s="333"/>
      <c r="Q37" s="333"/>
      <c r="R37" s="568"/>
      <c r="S37" s="327">
        <v>8800000</v>
      </c>
      <c r="T37" s="327">
        <v>4500000</v>
      </c>
      <c r="U37" s="327">
        <v>13300000</v>
      </c>
    </row>
    <row r="38" spans="1:21" ht="15" customHeight="1" x14ac:dyDescent="0.25">
      <c r="A38" s="611" t="s">
        <v>110</v>
      </c>
      <c r="B38" s="150"/>
      <c r="C38" s="325">
        <v>51100000</v>
      </c>
      <c r="D38" s="325">
        <v>342000000</v>
      </c>
      <c r="E38" s="325">
        <v>393100000</v>
      </c>
      <c r="F38" s="628"/>
      <c r="G38" s="325">
        <v>104400000</v>
      </c>
      <c r="H38" s="325">
        <v>348300000</v>
      </c>
      <c r="I38" s="325">
        <v>452700000</v>
      </c>
      <c r="J38" s="628"/>
      <c r="K38" s="334"/>
      <c r="L38" s="334"/>
      <c r="M38" s="334"/>
      <c r="N38" s="628"/>
      <c r="O38" s="334"/>
      <c r="P38" s="334"/>
      <c r="Q38" s="334"/>
      <c r="R38" s="628"/>
      <c r="S38" s="325">
        <v>155500000</v>
      </c>
      <c r="T38" s="325">
        <v>690300000</v>
      </c>
      <c r="U38" s="325">
        <v>845900000</v>
      </c>
    </row>
    <row r="39" spans="1:21" ht="15" customHeight="1" x14ac:dyDescent="0.25">
      <c r="A39" s="594"/>
      <c r="B39" s="594"/>
      <c r="C39" s="59"/>
      <c r="D39" s="59"/>
      <c r="E39" s="59"/>
      <c r="F39" s="620"/>
      <c r="G39" s="59"/>
      <c r="H39" s="59"/>
      <c r="I39" s="59"/>
      <c r="J39" s="620"/>
      <c r="K39" s="38"/>
      <c r="L39" s="38"/>
      <c r="M39" s="38"/>
      <c r="N39" s="620"/>
      <c r="O39" s="38"/>
      <c r="P39" s="38"/>
      <c r="Q39" s="38"/>
      <c r="R39" s="620"/>
      <c r="S39" s="59"/>
      <c r="T39" s="59"/>
      <c r="U39" s="59"/>
    </row>
    <row r="40" spans="1:21" ht="15" customHeight="1" x14ac:dyDescent="0.25">
      <c r="A40" s="607"/>
      <c r="B40" s="600" t="s">
        <v>111</v>
      </c>
      <c r="C40" s="307">
        <v>281800000</v>
      </c>
      <c r="D40" s="307">
        <v>217400000</v>
      </c>
      <c r="E40" s="307">
        <v>499200000</v>
      </c>
      <c r="F40" s="568"/>
      <c r="G40" s="307">
        <v>341700000</v>
      </c>
      <c r="H40" s="307">
        <v>236100000</v>
      </c>
      <c r="I40" s="307">
        <v>577800000</v>
      </c>
      <c r="J40" s="568"/>
      <c r="K40" s="615"/>
      <c r="L40" s="614"/>
      <c r="M40" s="614"/>
      <c r="N40" s="568"/>
      <c r="O40" s="615"/>
      <c r="P40" s="614"/>
      <c r="Q40" s="614"/>
      <c r="R40" s="568"/>
      <c r="S40" s="307">
        <v>623500000</v>
      </c>
      <c r="T40" s="307">
        <v>453500000</v>
      </c>
      <c r="U40" s="307">
        <v>1076900000</v>
      </c>
    </row>
    <row r="41" spans="1:21" ht="15" customHeight="1" x14ac:dyDescent="0.25">
      <c r="A41" s="607"/>
      <c r="B41" s="600" t="s">
        <v>112</v>
      </c>
      <c r="C41" s="307">
        <v>75100000</v>
      </c>
      <c r="D41" s="307">
        <v>123200000</v>
      </c>
      <c r="E41" s="307">
        <v>198300000</v>
      </c>
      <c r="F41" s="568"/>
      <c r="G41" s="307">
        <v>89800000</v>
      </c>
      <c r="H41" s="307">
        <v>152000000</v>
      </c>
      <c r="I41" s="307">
        <v>241800000</v>
      </c>
      <c r="J41" s="568"/>
      <c r="K41" s="615"/>
      <c r="L41" s="307"/>
      <c r="M41" s="614"/>
      <c r="N41" s="568"/>
      <c r="O41" s="615"/>
      <c r="P41" s="307"/>
      <c r="Q41" s="614"/>
      <c r="R41" s="568"/>
      <c r="S41" s="307">
        <v>164900000</v>
      </c>
      <c r="T41" s="307">
        <v>275200000</v>
      </c>
      <c r="U41" s="307">
        <v>440000000</v>
      </c>
    </row>
    <row r="42" spans="1:21" ht="15" customHeight="1" x14ac:dyDescent="0.25">
      <c r="A42" s="150"/>
      <c r="B42" s="611" t="s">
        <v>113</v>
      </c>
      <c r="C42" s="425">
        <v>113300000</v>
      </c>
      <c r="D42" s="425">
        <v>5100000</v>
      </c>
      <c r="E42" s="425">
        <v>118400000</v>
      </c>
      <c r="F42" s="624"/>
      <c r="G42" s="425">
        <v>136900000</v>
      </c>
      <c r="H42" s="425">
        <v>22400000</v>
      </c>
      <c r="I42" s="425">
        <v>159300000</v>
      </c>
      <c r="J42" s="624"/>
      <c r="K42" s="311"/>
      <c r="L42" s="313"/>
      <c r="M42" s="313"/>
      <c r="N42" s="624"/>
      <c r="O42" s="311"/>
      <c r="P42" s="313"/>
      <c r="Q42" s="313"/>
      <c r="R42" s="624"/>
      <c r="S42" s="425">
        <v>250300000</v>
      </c>
      <c r="T42" s="425">
        <v>27500000</v>
      </c>
      <c r="U42" s="425">
        <v>277700000</v>
      </c>
    </row>
    <row r="43" spans="1:21" ht="15" customHeight="1" x14ac:dyDescent="0.25">
      <c r="A43" s="594"/>
      <c r="B43" s="599" t="s">
        <v>114</v>
      </c>
      <c r="C43" s="307">
        <v>29600000</v>
      </c>
      <c r="D43" s="307">
        <v>14300000</v>
      </c>
      <c r="E43" s="307">
        <v>43900000</v>
      </c>
      <c r="F43" s="620"/>
      <c r="G43" s="307">
        <v>9800000</v>
      </c>
      <c r="H43" s="307">
        <v>1900000</v>
      </c>
      <c r="I43" s="307">
        <v>11700000</v>
      </c>
      <c r="J43" s="620"/>
      <c r="K43" s="615"/>
      <c r="L43" s="614"/>
      <c r="M43" s="614"/>
      <c r="N43" s="620"/>
      <c r="O43" s="615"/>
      <c r="P43" s="614"/>
      <c r="Q43" s="614"/>
      <c r="R43" s="620"/>
      <c r="S43" s="307">
        <v>39400000</v>
      </c>
      <c r="T43" s="307">
        <v>16200000</v>
      </c>
      <c r="U43" s="307">
        <v>55600000</v>
      </c>
    </row>
    <row r="44" spans="1:21" ht="15" customHeight="1" x14ac:dyDescent="0.25">
      <c r="A44" s="607"/>
      <c r="B44" s="600" t="s">
        <v>115</v>
      </c>
      <c r="C44" s="307">
        <v>93500000</v>
      </c>
      <c r="D44" s="307">
        <v>15900000</v>
      </c>
      <c r="E44" s="307">
        <v>109400000</v>
      </c>
      <c r="F44" s="568"/>
      <c r="G44" s="307">
        <v>105200000</v>
      </c>
      <c r="H44" s="307">
        <v>28700000</v>
      </c>
      <c r="I44" s="307">
        <v>133900000</v>
      </c>
      <c r="J44" s="568"/>
      <c r="K44" s="614"/>
      <c r="L44" s="614"/>
      <c r="M44" s="614"/>
      <c r="N44" s="568"/>
      <c r="O44" s="615"/>
      <c r="P44" s="614"/>
      <c r="Q44" s="614"/>
      <c r="R44" s="568"/>
      <c r="S44" s="307">
        <v>198700000</v>
      </c>
      <c r="T44" s="307">
        <v>44600000</v>
      </c>
      <c r="U44" s="307">
        <v>243300000</v>
      </c>
    </row>
    <row r="45" spans="1:21" ht="15" customHeight="1" x14ac:dyDescent="0.25">
      <c r="A45" s="607"/>
      <c r="B45" s="600" t="s">
        <v>116</v>
      </c>
      <c r="C45" s="327">
        <v>500000</v>
      </c>
      <c r="D45" s="327">
        <v>43019647.520000003</v>
      </c>
      <c r="E45" s="327">
        <v>43565018.710000001</v>
      </c>
      <c r="F45" s="568"/>
      <c r="G45" s="327">
        <v>6400000</v>
      </c>
      <c r="H45" s="327">
        <v>66400000</v>
      </c>
      <c r="I45" s="327">
        <v>72800000</v>
      </c>
      <c r="J45" s="568"/>
      <c r="K45" s="333"/>
      <c r="L45" s="333"/>
      <c r="M45" s="333"/>
      <c r="N45" s="568"/>
      <c r="O45" s="333"/>
      <c r="P45" s="333"/>
      <c r="Q45" s="333"/>
      <c r="R45" s="568"/>
      <c r="S45" s="327">
        <v>6900000</v>
      </c>
      <c r="T45" s="327">
        <v>109400000</v>
      </c>
      <c r="U45" s="327">
        <v>116300000</v>
      </c>
    </row>
    <row r="46" spans="1:21" ht="15" customHeight="1" x14ac:dyDescent="0.25">
      <c r="A46" s="611" t="s">
        <v>117</v>
      </c>
      <c r="B46" s="150"/>
      <c r="C46" s="325">
        <v>593900000</v>
      </c>
      <c r="D46" s="325">
        <v>418900000</v>
      </c>
      <c r="E46" s="325">
        <v>1012700000</v>
      </c>
      <c r="F46" s="628"/>
      <c r="G46" s="325">
        <v>689800000</v>
      </c>
      <c r="H46" s="325">
        <v>507400000</v>
      </c>
      <c r="I46" s="325">
        <v>1197200000</v>
      </c>
      <c r="J46" s="628"/>
      <c r="K46" s="324"/>
      <c r="L46" s="324"/>
      <c r="M46" s="325"/>
      <c r="N46" s="628"/>
      <c r="O46" s="324"/>
      <c r="P46" s="324"/>
      <c r="Q46" s="325"/>
      <c r="R46" s="628"/>
      <c r="S46" s="325">
        <v>1283700000</v>
      </c>
      <c r="T46" s="325">
        <v>926300000</v>
      </c>
      <c r="U46" s="325">
        <v>2210000000</v>
      </c>
    </row>
    <row r="47" spans="1:21" ht="15" customHeight="1" x14ac:dyDescent="0.25">
      <c r="A47" s="607"/>
      <c r="B47" s="607"/>
      <c r="C47" s="307"/>
      <c r="D47" s="307"/>
      <c r="E47" s="307"/>
      <c r="F47" s="568"/>
      <c r="G47" s="307"/>
      <c r="H47" s="307"/>
      <c r="I47" s="307"/>
      <c r="J47" s="568"/>
      <c r="K47" s="614"/>
      <c r="L47" s="614"/>
      <c r="M47" s="614"/>
      <c r="N47" s="568"/>
      <c r="O47" s="614"/>
      <c r="P47" s="614"/>
      <c r="Q47" s="614"/>
      <c r="R47" s="568"/>
      <c r="S47" s="307"/>
      <c r="T47" s="307"/>
      <c r="U47" s="307"/>
    </row>
    <row r="48" spans="1:21" ht="15" customHeight="1" x14ac:dyDescent="0.25">
      <c r="A48" s="607"/>
      <c r="B48" s="600" t="s">
        <v>118</v>
      </c>
      <c r="C48" s="307">
        <v>143200000</v>
      </c>
      <c r="D48" s="307">
        <v>164900000</v>
      </c>
      <c r="E48" s="307">
        <v>308200000</v>
      </c>
      <c r="F48" s="568"/>
      <c r="G48" s="307">
        <v>35100000</v>
      </c>
      <c r="H48" s="307">
        <v>165100000</v>
      </c>
      <c r="I48" s="307">
        <v>200200000</v>
      </c>
      <c r="J48" s="568"/>
      <c r="K48" s="615"/>
      <c r="L48" s="615"/>
      <c r="M48" s="614"/>
      <c r="N48" s="568"/>
      <c r="O48" s="615"/>
      <c r="P48" s="615"/>
      <c r="Q48" s="614"/>
      <c r="R48" s="568"/>
      <c r="S48" s="307">
        <v>178400000</v>
      </c>
      <c r="T48" s="307">
        <v>330000000</v>
      </c>
      <c r="U48" s="307">
        <v>508400000</v>
      </c>
    </row>
    <row r="49" spans="1:21" ht="15" customHeight="1" x14ac:dyDescent="0.25">
      <c r="A49" s="150"/>
      <c r="B49" s="611" t="s">
        <v>119</v>
      </c>
      <c r="C49" s="327">
        <v>41500000</v>
      </c>
      <c r="D49" s="336">
        <v>72000000</v>
      </c>
      <c r="E49" s="327">
        <v>113500000</v>
      </c>
      <c r="F49" s="624"/>
      <c r="G49" s="327">
        <v>42400000</v>
      </c>
      <c r="H49" s="327">
        <v>80800000</v>
      </c>
      <c r="I49" s="327">
        <v>123200000</v>
      </c>
      <c r="J49" s="624"/>
      <c r="K49" s="335"/>
      <c r="L49" s="335"/>
      <c r="M49" s="335"/>
      <c r="N49" s="624"/>
      <c r="O49" s="335"/>
      <c r="P49" s="335"/>
      <c r="Q49" s="336"/>
      <c r="R49" s="624"/>
      <c r="S49" s="327">
        <v>83800000</v>
      </c>
      <c r="T49" s="336">
        <v>152800000</v>
      </c>
      <c r="U49" s="327">
        <v>236600000</v>
      </c>
    </row>
    <row r="50" spans="1:21" ht="15" customHeight="1" thickBot="1" x14ac:dyDescent="0.3">
      <c r="A50" s="749" t="s">
        <v>120</v>
      </c>
      <c r="B50" s="706"/>
      <c r="C50" s="339">
        <v>184700000</v>
      </c>
      <c r="D50" s="339">
        <v>236900000</v>
      </c>
      <c r="E50" s="339">
        <v>421600000</v>
      </c>
      <c r="F50" s="632"/>
      <c r="G50" s="339">
        <v>77500000</v>
      </c>
      <c r="H50" s="339">
        <v>245900000</v>
      </c>
      <c r="I50" s="339">
        <v>323500000</v>
      </c>
      <c r="J50" s="632"/>
      <c r="K50" s="338"/>
      <c r="L50" s="338"/>
      <c r="M50" s="338"/>
      <c r="N50" s="632"/>
      <c r="O50" s="338"/>
      <c r="P50" s="338"/>
      <c r="Q50" s="339"/>
      <c r="R50" s="632"/>
      <c r="S50" s="339">
        <v>262200000</v>
      </c>
      <c r="T50" s="339">
        <v>482900000</v>
      </c>
      <c r="U50" s="339">
        <v>745000000</v>
      </c>
    </row>
    <row r="51" spans="1:21" ht="15" customHeight="1" x14ac:dyDescent="0.25">
      <c r="A51" s="594"/>
      <c r="B51" s="594"/>
      <c r="C51" s="150"/>
      <c r="D51" s="150"/>
      <c r="E51" s="152"/>
      <c r="F51" s="22"/>
      <c r="G51" s="150"/>
      <c r="H51" s="150"/>
      <c r="I51" s="152"/>
      <c r="J51" s="22"/>
      <c r="K51" s="72"/>
      <c r="L51" s="72"/>
      <c r="M51" s="72"/>
      <c r="N51" s="22"/>
      <c r="O51" s="72"/>
      <c r="P51" s="72"/>
      <c r="Q51" s="331"/>
      <c r="R51" s="22"/>
      <c r="S51" s="633"/>
      <c r="T51" s="633"/>
      <c r="U51" s="634"/>
    </row>
    <row r="52" spans="1:21" ht="15" customHeight="1" thickBot="1" x14ac:dyDescent="0.3">
      <c r="A52" s="610" t="s">
        <v>121</v>
      </c>
      <c r="B52" s="299"/>
      <c r="C52" s="339">
        <v>2890800000</v>
      </c>
      <c r="D52" s="339">
        <v>2201400000</v>
      </c>
      <c r="E52" s="339">
        <v>5092200000</v>
      </c>
      <c r="F52" s="635"/>
      <c r="G52" s="339">
        <v>3252500000</v>
      </c>
      <c r="H52" s="339">
        <v>2384200000</v>
      </c>
      <c r="I52" s="339">
        <v>5636700000</v>
      </c>
      <c r="J52" s="635"/>
      <c r="K52" s="338"/>
      <c r="L52" s="338"/>
      <c r="M52" s="338"/>
      <c r="N52" s="635"/>
      <c r="O52" s="338"/>
      <c r="P52" s="338"/>
      <c r="Q52" s="339"/>
      <c r="R52" s="635"/>
      <c r="S52" s="339">
        <v>6143300000</v>
      </c>
      <c r="T52" s="339">
        <v>4585600000</v>
      </c>
      <c r="U52" s="339">
        <v>10728900000</v>
      </c>
    </row>
    <row r="53" spans="1:21" ht="12.45" customHeight="1" x14ac:dyDescent="0.25">
      <c r="A53" s="22"/>
      <c r="B53" s="22"/>
      <c r="C53" s="22"/>
      <c r="D53" s="22"/>
      <c r="E53" s="22"/>
      <c r="F53" s="152"/>
      <c r="G53" s="22"/>
      <c r="H53" s="22"/>
      <c r="I53" s="22"/>
      <c r="J53" s="22"/>
      <c r="K53" s="22"/>
      <c r="L53" s="22"/>
      <c r="M53" s="22"/>
      <c r="N53" s="22"/>
      <c r="O53" s="22"/>
      <c r="P53" s="22"/>
      <c r="Q53" s="22"/>
      <c r="R53" s="22"/>
      <c r="S53" s="22"/>
      <c r="T53" s="22"/>
      <c r="U53" s="24"/>
    </row>
    <row r="54" spans="1:21" ht="15" customHeight="1" x14ac:dyDescent="0.25">
      <c r="A54" s="692" t="s">
        <v>122</v>
      </c>
      <c r="B54" s="666"/>
      <c r="C54" s="666"/>
      <c r="D54" s="666"/>
      <c r="E54" s="666"/>
      <c r="F54" s="666"/>
      <c r="G54" s="666"/>
      <c r="H54" s="666"/>
      <c r="I54" s="666"/>
      <c r="J54" s="666"/>
      <c r="K54" s="666"/>
      <c r="L54" s="666"/>
      <c r="M54" s="666"/>
      <c r="N54" s="666"/>
      <c r="O54" s="666"/>
      <c r="P54" s="666"/>
      <c r="Q54" s="666"/>
      <c r="R54" s="666"/>
      <c r="S54" s="666"/>
      <c r="T54" s="666"/>
      <c r="U54" s="668"/>
    </row>
    <row r="55" spans="1:21" ht="8.6999999999999993" customHeight="1" x14ac:dyDescent="0.25">
      <c r="A55" s="594"/>
      <c r="B55" s="594"/>
      <c r="C55" s="594"/>
      <c r="D55" s="594"/>
      <c r="E55" s="594"/>
      <c r="F55" s="594"/>
      <c r="G55" s="594"/>
      <c r="H55" s="594"/>
      <c r="I55" s="594"/>
      <c r="J55" s="594"/>
      <c r="K55" s="594"/>
      <c r="L55" s="594"/>
      <c r="M55" s="594"/>
      <c r="N55" s="594"/>
      <c r="O55" s="594"/>
      <c r="P55" s="594"/>
      <c r="Q55" s="594"/>
      <c r="R55" s="594"/>
      <c r="S55" s="594"/>
      <c r="T55" s="594"/>
      <c r="U55" s="608"/>
    </row>
    <row r="56" spans="1:21" ht="15" customHeight="1" x14ac:dyDescent="0.25">
      <c r="A56" s="692" t="s">
        <v>215</v>
      </c>
      <c r="B56" s="720"/>
      <c r="C56" s="720"/>
      <c r="D56" s="720"/>
      <c r="E56" s="720"/>
      <c r="F56" s="720"/>
      <c r="G56" s="720"/>
      <c r="H56" s="720"/>
      <c r="I56" s="720"/>
      <c r="J56" s="720"/>
      <c r="K56" s="720"/>
      <c r="L56" s="720"/>
      <c r="M56" s="720"/>
      <c r="N56" s="720"/>
      <c r="O56" s="720"/>
      <c r="P56" s="720"/>
      <c r="Q56" s="720"/>
      <c r="R56" s="720"/>
      <c r="S56" s="720"/>
      <c r="T56" s="720"/>
      <c r="U56" s="669"/>
    </row>
    <row r="57" spans="1:21" ht="15" customHeight="1" x14ac:dyDescent="0.25">
      <c r="A57" s="597"/>
      <c r="B57" s="597"/>
      <c r="C57" s="597"/>
      <c r="D57" s="597"/>
      <c r="E57" s="597"/>
      <c r="F57" s="597"/>
      <c r="G57" s="597"/>
      <c r="H57" s="597"/>
      <c r="I57" s="597"/>
      <c r="J57" s="597"/>
      <c r="K57" s="597"/>
      <c r="L57" s="597"/>
      <c r="M57" s="597"/>
      <c r="N57" s="597"/>
      <c r="O57" s="597"/>
      <c r="P57" s="597"/>
      <c r="Q57" s="597"/>
      <c r="R57" s="597"/>
      <c r="S57" s="597"/>
      <c r="T57" s="597"/>
      <c r="U57" s="597"/>
    </row>
    <row r="58" spans="1:21" ht="15" customHeight="1" x14ac:dyDescent="0.25">
      <c r="A58" s="692" t="s">
        <v>216</v>
      </c>
      <c r="B58" s="717"/>
      <c r="C58" s="717"/>
      <c r="D58" s="717"/>
      <c r="E58" s="665"/>
      <c r="F58" s="665"/>
      <c r="G58" s="665"/>
      <c r="H58" s="665"/>
      <c r="I58" s="665"/>
      <c r="J58" s="665"/>
      <c r="K58" s="665"/>
      <c r="L58" s="665"/>
      <c r="M58" s="665"/>
      <c r="N58" s="665"/>
      <c r="O58" s="665"/>
      <c r="P58" s="665"/>
      <c r="Q58" s="665"/>
      <c r="R58" s="665"/>
      <c r="S58" s="665"/>
      <c r="T58" s="665"/>
      <c r="U58" s="737"/>
    </row>
    <row r="59" spans="1:21" ht="12.45" customHeight="1" x14ac:dyDescent="0.25">
      <c r="A59" s="606"/>
      <c r="B59" s="606"/>
      <c r="C59" s="606"/>
      <c r="D59" s="606"/>
      <c r="E59" s="594"/>
      <c r="F59" s="594"/>
      <c r="G59" s="594"/>
      <c r="H59" s="594"/>
      <c r="I59" s="594"/>
      <c r="J59" s="594"/>
      <c r="K59" s="594"/>
      <c r="L59" s="594"/>
      <c r="M59" s="594"/>
      <c r="N59" s="594"/>
      <c r="O59" s="594"/>
      <c r="P59" s="594"/>
      <c r="Q59" s="594"/>
      <c r="R59" s="594"/>
      <c r="S59" s="594"/>
      <c r="T59" s="594"/>
      <c r="U59" s="608"/>
    </row>
    <row r="60" spans="1:21" ht="15" customHeight="1" x14ac:dyDescent="0.25">
      <c r="A60" s="692" t="s">
        <v>217</v>
      </c>
      <c r="B60" s="717"/>
      <c r="C60" s="717"/>
      <c r="D60" s="717"/>
      <c r="E60" s="665"/>
      <c r="F60" s="665"/>
      <c r="G60" s="665"/>
      <c r="H60" s="665"/>
      <c r="I60" s="665"/>
      <c r="J60" s="665"/>
      <c r="K60" s="665"/>
      <c r="L60" s="665"/>
      <c r="M60" s="665"/>
      <c r="N60" s="665"/>
      <c r="O60" s="665"/>
      <c r="P60" s="665"/>
      <c r="Q60" s="665"/>
      <c r="R60" s="665"/>
      <c r="S60" s="665"/>
      <c r="T60" s="665"/>
      <c r="U60" s="737"/>
    </row>
    <row r="61" spans="1:21" ht="12.45" customHeight="1" x14ac:dyDescent="0.25">
      <c r="A61" s="606"/>
      <c r="B61" s="606"/>
      <c r="C61" s="606"/>
      <c r="D61" s="606"/>
      <c r="E61" s="594"/>
      <c r="F61" s="594"/>
      <c r="G61" s="594"/>
      <c r="H61" s="594"/>
      <c r="I61" s="594"/>
      <c r="J61" s="594"/>
      <c r="K61" s="594"/>
      <c r="L61" s="594"/>
      <c r="M61" s="594"/>
      <c r="N61" s="594"/>
      <c r="O61" s="594"/>
      <c r="P61" s="594"/>
      <c r="Q61" s="594"/>
      <c r="R61" s="594"/>
      <c r="S61" s="594"/>
      <c r="T61" s="594"/>
      <c r="U61" s="608"/>
    </row>
    <row r="62" spans="1:21" ht="12.45" customHeight="1" x14ac:dyDescent="0.25">
      <c r="A62" s="718" t="s">
        <v>38</v>
      </c>
      <c r="B62" s="666"/>
      <c r="C62" s="666"/>
      <c r="D62" s="666"/>
      <c r="E62" s="594"/>
      <c r="F62" s="594"/>
      <c r="G62" s="594"/>
      <c r="H62" s="594"/>
      <c r="I62" s="594"/>
      <c r="J62" s="594"/>
      <c r="K62" s="594"/>
      <c r="L62" s="594"/>
      <c r="M62" s="594"/>
      <c r="N62" s="594"/>
      <c r="O62" s="594"/>
      <c r="P62" s="594"/>
      <c r="Q62" s="594"/>
      <c r="R62" s="594"/>
      <c r="S62" s="594"/>
      <c r="T62" s="594"/>
      <c r="U62" s="608"/>
    </row>
    <row r="63" spans="1:21" ht="10.050000000000001" customHeight="1" x14ac:dyDescent="0.25">
      <c r="A63" s="748"/>
      <c r="B63" s="748"/>
      <c r="C63" s="594"/>
      <c r="D63" s="594"/>
      <c r="E63" s="594"/>
      <c r="F63" s="594"/>
      <c r="G63" s="594"/>
      <c r="H63" s="594"/>
      <c r="I63" s="594"/>
      <c r="J63" s="594"/>
      <c r="K63" s="594"/>
      <c r="L63" s="594"/>
      <c r="M63" s="594"/>
      <c r="N63" s="594"/>
      <c r="O63" s="594"/>
      <c r="P63" s="594"/>
      <c r="Q63" s="594"/>
      <c r="R63" s="594"/>
      <c r="S63" s="594"/>
      <c r="T63" s="594"/>
      <c r="U63" s="608"/>
    </row>
    <row r="64" spans="1:21" ht="12.45" customHeight="1" x14ac:dyDescent="0.25">
      <c r="A64" s="690" t="s">
        <v>125</v>
      </c>
      <c r="B64" s="666"/>
      <c r="C64" s="594"/>
      <c r="D64" s="594"/>
      <c r="E64" s="594"/>
      <c r="F64" s="594"/>
      <c r="G64" s="594"/>
      <c r="H64" s="594"/>
      <c r="I64" s="594"/>
      <c r="J64" s="594"/>
      <c r="K64" s="594"/>
      <c r="L64" s="594"/>
      <c r="M64" s="594"/>
      <c r="N64" s="594"/>
      <c r="O64" s="594"/>
      <c r="P64" s="594"/>
      <c r="Q64" s="594"/>
      <c r="R64" s="594"/>
      <c r="S64" s="594"/>
      <c r="T64" s="594"/>
      <c r="U64" s="608"/>
    </row>
  </sheetData>
  <mergeCells count="15">
    <mergeCell ref="A8:B8"/>
    <mergeCell ref="A2:U2"/>
    <mergeCell ref="A3:U3"/>
    <mergeCell ref="A4:U4"/>
    <mergeCell ref="A6:B6"/>
    <mergeCell ref="A7:B7"/>
    <mergeCell ref="A62:D62"/>
    <mergeCell ref="A63:B63"/>
    <mergeCell ref="A64:B64"/>
    <mergeCell ref="A9:B9"/>
    <mergeCell ref="A50:B50"/>
    <mergeCell ref="A54:U54"/>
    <mergeCell ref="A56:U56"/>
    <mergeCell ref="A58:U58"/>
    <mergeCell ref="A60:U60"/>
  </mergeCells>
  <pageMargins left="0.7" right="0.7" top="0.75" bottom="0.75" header="0.3" footer="0.3"/>
  <pageSetup scale="5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1"/>
  <sheetViews>
    <sheetView workbookViewId="0"/>
  </sheetViews>
  <sheetFormatPr defaultColWidth="21.44140625" defaultRowHeight="13.2" x14ac:dyDescent="0.25"/>
  <cols>
    <col min="2" max="2" width="22.44140625" customWidth="1"/>
    <col min="3" max="4" width="11.109375" customWidth="1"/>
    <col min="5" max="5" width="12.21875" customWidth="1"/>
    <col min="6" max="6" width="3.21875" customWidth="1"/>
    <col min="7" max="8" width="11.109375" customWidth="1"/>
    <col min="9" max="9" width="12.21875" customWidth="1"/>
    <col min="10" max="10" width="3.21875" customWidth="1"/>
    <col min="11" max="12" width="11.109375" customWidth="1"/>
    <col min="13" max="13" width="12.21875" customWidth="1"/>
    <col min="14" max="14" width="3.21875" customWidth="1"/>
    <col min="15" max="16" width="11.109375" customWidth="1"/>
    <col min="17" max="17" width="12.21875" customWidth="1"/>
    <col min="18" max="18" width="3.21875" customWidth="1"/>
    <col min="19" max="20" width="11.109375" customWidth="1"/>
    <col min="21" max="21" width="12.21875" customWidth="1"/>
  </cols>
  <sheetData>
    <row r="1" spans="1:21" ht="12.45" customHeight="1" x14ac:dyDescent="0.3">
      <c r="A1" s="1"/>
      <c r="B1" s="1"/>
      <c r="C1" s="1"/>
      <c r="D1" s="1"/>
      <c r="E1" s="1"/>
      <c r="F1" s="1"/>
      <c r="G1" s="1"/>
      <c r="H1" s="8"/>
      <c r="I1" s="8"/>
      <c r="J1" s="8"/>
      <c r="K1" s="8"/>
      <c r="L1" s="8"/>
      <c r="M1" s="1"/>
      <c r="N1" s="1"/>
      <c r="O1" s="1"/>
      <c r="P1" s="1"/>
      <c r="Q1" s="1"/>
      <c r="R1" s="1"/>
      <c r="S1" s="1"/>
      <c r="T1" s="1"/>
      <c r="U1" s="6" t="s">
        <v>0</v>
      </c>
    </row>
    <row r="2" spans="1:21" ht="18.75" customHeight="1" x14ac:dyDescent="0.3">
      <c r="A2" s="743" t="s">
        <v>1</v>
      </c>
      <c r="B2" s="666"/>
      <c r="C2" s="666"/>
      <c r="D2" s="666"/>
      <c r="E2" s="666"/>
      <c r="F2" s="666"/>
      <c r="G2" s="666"/>
      <c r="H2" s="666"/>
      <c r="I2" s="670"/>
      <c r="J2" s="670"/>
      <c r="K2" s="670"/>
      <c r="L2" s="670"/>
      <c r="M2" s="666"/>
      <c r="N2" s="666"/>
      <c r="O2" s="666"/>
      <c r="P2" s="666"/>
      <c r="Q2" s="666"/>
      <c r="R2" s="666"/>
      <c r="S2" s="666"/>
      <c r="T2" s="666"/>
      <c r="U2" s="668"/>
    </row>
    <row r="3" spans="1:21" ht="18.75" customHeight="1" x14ac:dyDescent="0.3">
      <c r="A3" s="743" t="s">
        <v>87</v>
      </c>
      <c r="B3" s="666"/>
      <c r="C3" s="666"/>
      <c r="D3" s="666"/>
      <c r="E3" s="666"/>
      <c r="F3" s="666"/>
      <c r="G3" s="666"/>
      <c r="H3" s="666"/>
      <c r="I3" s="670"/>
      <c r="J3" s="670"/>
      <c r="K3" s="670"/>
      <c r="L3" s="670"/>
      <c r="M3" s="666"/>
      <c r="N3" s="666"/>
      <c r="O3" s="666"/>
      <c r="P3" s="666"/>
      <c r="Q3" s="666"/>
      <c r="R3" s="666"/>
      <c r="S3" s="666"/>
      <c r="T3" s="666"/>
      <c r="U3" s="668"/>
    </row>
    <row r="4" spans="1:21" ht="18.75" customHeight="1" x14ac:dyDescent="0.3">
      <c r="A4" s="756">
        <v>2018000000</v>
      </c>
      <c r="B4" s="666"/>
      <c r="C4" s="666"/>
      <c r="D4" s="666"/>
      <c r="E4" s="666"/>
      <c r="F4" s="666"/>
      <c r="G4" s="666"/>
      <c r="H4" s="666"/>
      <c r="I4" s="751"/>
      <c r="J4" s="757" t="s">
        <v>42</v>
      </c>
      <c r="K4" s="670"/>
      <c r="L4" s="666"/>
      <c r="M4" s="666"/>
      <c r="N4" s="666"/>
      <c r="O4" s="666"/>
      <c r="P4" s="666"/>
      <c r="Q4" s="666"/>
      <c r="R4" s="666"/>
      <c r="S4" s="666"/>
      <c r="T4" s="666"/>
      <c r="U4" s="668"/>
    </row>
    <row r="5" spans="1:21" ht="12.45" customHeight="1" x14ac:dyDescent="0.25">
      <c r="A5" s="136" t="s">
        <v>3</v>
      </c>
      <c r="B5" s="1"/>
      <c r="C5" s="1"/>
      <c r="D5" s="1"/>
      <c r="E5" s="1"/>
      <c r="F5" s="1"/>
      <c r="G5" s="1"/>
      <c r="H5" s="1"/>
      <c r="I5" s="1"/>
      <c r="J5" s="1"/>
      <c r="K5" s="1"/>
      <c r="L5" s="1"/>
      <c r="M5" s="1"/>
      <c r="N5" s="1"/>
      <c r="O5" s="1"/>
      <c r="P5" s="1"/>
      <c r="Q5" s="1"/>
      <c r="R5" s="1"/>
      <c r="S5" s="1"/>
      <c r="T5" s="1"/>
      <c r="U5" s="13"/>
    </row>
    <row r="6" spans="1:21" ht="12.45" customHeight="1" x14ac:dyDescent="0.25">
      <c r="A6" s="715" t="s">
        <v>4</v>
      </c>
      <c r="B6" s="666"/>
      <c r="C6" s="1"/>
      <c r="D6" s="1"/>
      <c r="E6" s="1"/>
      <c r="F6" s="1"/>
      <c r="G6" s="1"/>
      <c r="H6" s="1"/>
      <c r="I6" s="1"/>
      <c r="J6" s="1"/>
      <c r="K6" s="1"/>
      <c r="L6" s="1"/>
      <c r="M6" s="1"/>
      <c r="N6" s="1"/>
      <c r="O6" s="1"/>
      <c r="P6" s="1"/>
      <c r="Q6" s="1"/>
      <c r="R6" s="1"/>
      <c r="S6" s="1"/>
      <c r="T6" s="1"/>
      <c r="U6" s="13"/>
    </row>
    <row r="7" spans="1:21" ht="12.45" customHeight="1" x14ac:dyDescent="0.25">
      <c r="A7" s="709" t="s">
        <v>5</v>
      </c>
      <c r="B7" s="716"/>
      <c r="C7" s="1"/>
      <c r="D7" s="1"/>
      <c r="E7" s="1"/>
      <c r="F7" s="1"/>
      <c r="G7" s="1"/>
      <c r="H7" s="1"/>
      <c r="I7" s="1"/>
      <c r="J7" s="1"/>
      <c r="K7" s="1"/>
      <c r="L7" s="1"/>
      <c r="M7" s="1"/>
      <c r="N7" s="1"/>
      <c r="O7" s="1"/>
      <c r="P7" s="1"/>
      <c r="Q7" s="1"/>
      <c r="R7" s="1"/>
      <c r="S7" s="1"/>
      <c r="T7" s="1"/>
      <c r="U7" s="13"/>
    </row>
    <row r="8" spans="1:21" ht="12.45" customHeight="1" x14ac:dyDescent="0.25">
      <c r="A8" s="709" t="s">
        <v>6</v>
      </c>
      <c r="B8" s="669"/>
      <c r="C8" s="1"/>
      <c r="D8" s="1"/>
      <c r="E8" s="1"/>
      <c r="F8" s="1"/>
      <c r="G8" s="1"/>
      <c r="H8" s="1"/>
      <c r="I8" s="1"/>
      <c r="J8" s="1"/>
      <c r="K8" s="1"/>
      <c r="L8" s="1"/>
      <c r="M8" s="1"/>
      <c r="N8" s="1"/>
      <c r="O8" s="1"/>
      <c r="P8" s="1"/>
      <c r="Q8" s="1"/>
      <c r="R8" s="1"/>
      <c r="S8" s="1"/>
      <c r="T8" s="1"/>
      <c r="U8" s="13"/>
    </row>
    <row r="9" spans="1:21" ht="12.45" customHeight="1" x14ac:dyDescent="0.25">
      <c r="A9" s="11"/>
      <c r="B9" s="11"/>
      <c r="C9" s="1"/>
      <c r="D9" s="1"/>
      <c r="E9" s="1"/>
      <c r="F9" s="1"/>
      <c r="G9" s="1"/>
      <c r="H9" s="1"/>
      <c r="I9" s="1"/>
      <c r="J9" s="1"/>
      <c r="K9" s="1"/>
      <c r="L9" s="1"/>
      <c r="M9" s="1"/>
      <c r="N9" s="1"/>
      <c r="O9" s="1"/>
      <c r="P9" s="1"/>
      <c r="Q9" s="1"/>
      <c r="R9" s="1"/>
      <c r="S9" s="1"/>
      <c r="T9" s="1"/>
      <c r="U9" s="13"/>
    </row>
    <row r="10" spans="1:21" ht="12.45" customHeight="1" x14ac:dyDescent="0.25">
      <c r="A10" s="1"/>
      <c r="B10" s="1"/>
      <c r="C10" s="1"/>
      <c r="D10" s="1"/>
      <c r="E10" s="1"/>
      <c r="F10" s="1"/>
      <c r="G10" s="1"/>
      <c r="H10" s="1"/>
      <c r="I10" s="1"/>
      <c r="J10" s="1"/>
      <c r="K10" s="1"/>
      <c r="L10" s="1"/>
      <c r="M10" s="1"/>
      <c r="N10" s="1"/>
      <c r="O10" s="1"/>
      <c r="P10" s="1"/>
      <c r="Q10" s="1"/>
      <c r="R10" s="1"/>
      <c r="S10" s="1"/>
      <c r="T10" s="1"/>
      <c r="U10" s="13"/>
    </row>
    <row r="11" spans="1:21" ht="15" customHeight="1" x14ac:dyDescent="0.25">
      <c r="A11" s="28" t="s">
        <v>126</v>
      </c>
      <c r="B11" s="158"/>
      <c r="C11" s="1"/>
      <c r="D11" s="1"/>
      <c r="E11" s="1"/>
      <c r="F11" s="1"/>
      <c r="G11" s="1"/>
      <c r="H11" s="1"/>
      <c r="I11" s="1"/>
      <c r="J11" s="1"/>
      <c r="K11" s="1"/>
      <c r="L11" s="1"/>
      <c r="M11" s="1"/>
      <c r="N11" s="1"/>
      <c r="O11" s="1"/>
      <c r="P11" s="1"/>
      <c r="Q11" s="1"/>
      <c r="R11" s="1"/>
      <c r="S11" s="1"/>
      <c r="T11" s="1"/>
      <c r="U11" s="13"/>
    </row>
    <row r="12" spans="1:21" ht="15" customHeight="1" x14ac:dyDescent="0.25">
      <c r="A12" s="304" t="s">
        <v>89</v>
      </c>
      <c r="B12" s="343"/>
      <c r="C12" s="143" t="s">
        <v>8</v>
      </c>
      <c r="D12" s="143" t="s">
        <v>8</v>
      </c>
      <c r="E12" s="143" t="s">
        <v>8</v>
      </c>
      <c r="F12" s="133"/>
      <c r="G12" s="143" t="s">
        <v>10</v>
      </c>
      <c r="H12" s="143" t="s">
        <v>10</v>
      </c>
      <c r="I12" s="143" t="s">
        <v>10</v>
      </c>
      <c r="J12" s="133"/>
      <c r="K12" s="143" t="s">
        <v>11</v>
      </c>
      <c r="L12" s="143" t="s">
        <v>11</v>
      </c>
      <c r="M12" s="143" t="s">
        <v>11</v>
      </c>
      <c r="N12" s="133"/>
      <c r="O12" s="143" t="s">
        <v>12</v>
      </c>
      <c r="P12" s="143" t="s">
        <v>12</v>
      </c>
      <c r="Q12" s="143" t="s">
        <v>12</v>
      </c>
      <c r="R12" s="133"/>
      <c r="S12" s="133">
        <v>2018</v>
      </c>
      <c r="T12" s="133">
        <v>2018</v>
      </c>
      <c r="U12" s="132">
        <v>2018</v>
      </c>
    </row>
    <row r="13" spans="1:21" ht="12.45" customHeight="1" x14ac:dyDescent="0.25">
      <c r="A13" s="1"/>
      <c r="B13" s="1"/>
      <c r="C13" s="218" t="s">
        <v>90</v>
      </c>
      <c r="D13" s="218" t="s">
        <v>91</v>
      </c>
      <c r="E13" s="218" t="s">
        <v>72</v>
      </c>
      <c r="F13" s="305"/>
      <c r="G13" s="218" t="s">
        <v>90</v>
      </c>
      <c r="H13" s="218" t="s">
        <v>91</v>
      </c>
      <c r="I13" s="218" t="s">
        <v>72</v>
      </c>
      <c r="J13" s="305"/>
      <c r="K13" s="218" t="s">
        <v>90</v>
      </c>
      <c r="L13" s="218" t="s">
        <v>91</v>
      </c>
      <c r="M13" s="218" t="s">
        <v>72</v>
      </c>
      <c r="N13" s="305"/>
      <c r="O13" s="218" t="s">
        <v>90</v>
      </c>
      <c r="P13" s="218" t="s">
        <v>91</v>
      </c>
      <c r="Q13" s="218" t="s">
        <v>72</v>
      </c>
      <c r="R13" s="305"/>
      <c r="S13" s="218" t="s">
        <v>90</v>
      </c>
      <c r="T13" s="218" t="s">
        <v>91</v>
      </c>
      <c r="U13" s="306" t="s">
        <v>72</v>
      </c>
    </row>
    <row r="14" spans="1:21" ht="12.45" customHeight="1" x14ac:dyDescent="0.25">
      <c r="A14" s="1"/>
      <c r="B14" s="1"/>
      <c r="C14" s="1"/>
      <c r="D14" s="1"/>
      <c r="E14" s="1"/>
      <c r="F14" s="1"/>
      <c r="G14" s="1"/>
      <c r="H14" s="1"/>
      <c r="I14" s="1"/>
      <c r="J14" s="1"/>
      <c r="K14" s="1"/>
      <c r="L14" s="1"/>
      <c r="M14" s="1"/>
      <c r="N14" s="1"/>
      <c r="O14" s="1"/>
      <c r="P14" s="1"/>
      <c r="Q14" s="1"/>
      <c r="R14" s="1"/>
      <c r="S14" s="1"/>
      <c r="T14" s="1"/>
      <c r="U14" s="13"/>
    </row>
    <row r="15" spans="1:21" ht="15" customHeight="1" x14ac:dyDescent="0.25">
      <c r="A15" s="68"/>
      <c r="B15" s="186" t="s">
        <v>92</v>
      </c>
      <c r="C15" s="30">
        <v>126700000</v>
      </c>
      <c r="D15" s="30">
        <v>39300000</v>
      </c>
      <c r="E15" s="35">
        <v>166000000</v>
      </c>
      <c r="F15" s="86"/>
      <c r="G15" s="30">
        <v>156500000</v>
      </c>
      <c r="H15" s="30">
        <v>45300000</v>
      </c>
      <c r="I15" s="30">
        <v>201800000</v>
      </c>
      <c r="J15" s="198"/>
      <c r="K15" s="344">
        <v>157300000</v>
      </c>
      <c r="L15" s="345">
        <v>43900000</v>
      </c>
      <c r="M15" s="30">
        <v>201200000</v>
      </c>
      <c r="N15" s="119"/>
      <c r="O15" s="344">
        <v>182300000</v>
      </c>
      <c r="P15" s="345">
        <v>49900000</v>
      </c>
      <c r="Q15" s="30">
        <v>232200000</v>
      </c>
      <c r="R15" s="346"/>
      <c r="S15" s="30">
        <v>622800000</v>
      </c>
      <c r="T15" s="30">
        <v>178500000</v>
      </c>
      <c r="U15" s="30">
        <v>801200000</v>
      </c>
    </row>
    <row r="16" spans="1:21" ht="15" customHeight="1" x14ac:dyDescent="0.25">
      <c r="A16" s="150"/>
      <c r="B16" s="309" t="s">
        <v>93</v>
      </c>
      <c r="C16" s="96">
        <v>122100000</v>
      </c>
      <c r="D16" s="96">
        <v>191100000</v>
      </c>
      <c r="E16" s="96">
        <v>313200000</v>
      </c>
      <c r="F16" s="310"/>
      <c r="G16" s="96">
        <v>225100000</v>
      </c>
      <c r="H16" s="96">
        <v>209400000</v>
      </c>
      <c r="I16" s="96">
        <v>434500000</v>
      </c>
      <c r="J16" s="310"/>
      <c r="K16" s="347">
        <v>182500000</v>
      </c>
      <c r="L16" s="348">
        <v>208300000</v>
      </c>
      <c r="M16" s="347">
        <v>390800000</v>
      </c>
      <c r="N16" s="310"/>
      <c r="O16" s="347">
        <v>228200000</v>
      </c>
      <c r="P16" s="348">
        <v>208900000</v>
      </c>
      <c r="Q16" s="96">
        <v>437100000</v>
      </c>
      <c r="R16" s="310"/>
      <c r="S16" s="96">
        <v>757900000</v>
      </c>
      <c r="T16" s="96">
        <v>817700000</v>
      </c>
      <c r="U16" s="96">
        <v>1575600000</v>
      </c>
    </row>
    <row r="17" spans="1:21" ht="15" customHeight="1" x14ac:dyDescent="0.25">
      <c r="A17" s="150"/>
      <c r="B17" s="309" t="s">
        <v>94</v>
      </c>
      <c r="C17" s="96">
        <v>33800000</v>
      </c>
      <c r="D17" s="96">
        <v>1500000</v>
      </c>
      <c r="E17" s="96">
        <v>35400000</v>
      </c>
      <c r="F17" s="310"/>
      <c r="G17" s="96">
        <v>30800000</v>
      </c>
      <c r="H17" s="96">
        <v>1600000</v>
      </c>
      <c r="I17" s="96">
        <v>32400000</v>
      </c>
      <c r="J17" s="310"/>
      <c r="K17" s="347">
        <v>45800000</v>
      </c>
      <c r="L17" s="348">
        <v>1100000</v>
      </c>
      <c r="M17" s="347">
        <v>46900000</v>
      </c>
      <c r="N17" s="310"/>
      <c r="O17" s="347">
        <v>32900000</v>
      </c>
      <c r="P17" s="348">
        <v>1500000</v>
      </c>
      <c r="Q17" s="96">
        <v>34400000</v>
      </c>
      <c r="R17" s="310"/>
      <c r="S17" s="96">
        <v>143300000</v>
      </c>
      <c r="T17" s="96">
        <v>5800000</v>
      </c>
      <c r="U17" s="96">
        <v>149100000</v>
      </c>
    </row>
    <row r="18" spans="1:21" ht="15" customHeight="1" x14ac:dyDescent="0.25">
      <c r="A18" s="68"/>
      <c r="B18" s="186" t="s">
        <v>95</v>
      </c>
      <c r="C18" s="30">
        <v>504100000</v>
      </c>
      <c r="D18" s="30">
        <v>287600000</v>
      </c>
      <c r="E18" s="30">
        <v>791700000</v>
      </c>
      <c r="F18" s="198"/>
      <c r="G18" s="30">
        <v>464500000</v>
      </c>
      <c r="H18" s="30">
        <v>305200000</v>
      </c>
      <c r="I18" s="30">
        <v>769800000</v>
      </c>
      <c r="J18" s="198"/>
      <c r="K18" s="349">
        <v>365600000</v>
      </c>
      <c r="L18" s="350">
        <v>299000000</v>
      </c>
      <c r="M18" s="345">
        <v>664600000</v>
      </c>
      <c r="N18" s="198"/>
      <c r="O18" s="349">
        <v>453600000</v>
      </c>
      <c r="P18" s="345">
        <v>316900000</v>
      </c>
      <c r="Q18" s="30">
        <v>770400000</v>
      </c>
      <c r="R18" s="198"/>
      <c r="S18" s="30">
        <v>1787800000</v>
      </c>
      <c r="T18" s="30">
        <v>1208700000</v>
      </c>
      <c r="U18" s="30">
        <v>2996500000</v>
      </c>
    </row>
    <row r="19" spans="1:21" ht="15" customHeight="1" x14ac:dyDescent="0.25">
      <c r="A19" s="150"/>
      <c r="B19" s="309" t="s">
        <v>96</v>
      </c>
      <c r="C19" s="96">
        <v>25700000</v>
      </c>
      <c r="D19" s="98">
        <v>40000000</v>
      </c>
      <c r="E19" s="96">
        <v>65600000</v>
      </c>
      <c r="F19" s="310"/>
      <c r="G19" s="96">
        <v>29500000</v>
      </c>
      <c r="H19" s="96">
        <v>42900000</v>
      </c>
      <c r="I19" s="96">
        <v>72400000</v>
      </c>
      <c r="J19" s="310"/>
      <c r="K19" s="96">
        <v>27100000</v>
      </c>
      <c r="L19" s="347">
        <v>38200000</v>
      </c>
      <c r="M19" s="348">
        <v>65300000</v>
      </c>
      <c r="N19" s="310"/>
      <c r="O19" s="96">
        <v>64400000</v>
      </c>
      <c r="P19" s="347">
        <v>39200000</v>
      </c>
      <c r="Q19" s="351">
        <v>103600000</v>
      </c>
      <c r="R19" s="310"/>
      <c r="S19" s="96">
        <v>146700000</v>
      </c>
      <c r="T19" s="96">
        <v>160300000</v>
      </c>
      <c r="U19" s="98">
        <v>307000000</v>
      </c>
    </row>
    <row r="20" spans="1:21" ht="15" customHeight="1" x14ac:dyDescent="0.25">
      <c r="A20" s="22"/>
      <c r="B20" s="314" t="s">
        <v>97</v>
      </c>
      <c r="C20" s="43">
        <v>221600000</v>
      </c>
      <c r="D20" s="43">
        <v>104300000</v>
      </c>
      <c r="E20" s="43">
        <v>325900000</v>
      </c>
      <c r="F20" s="315"/>
      <c r="G20" s="43">
        <v>238800000</v>
      </c>
      <c r="H20" s="43">
        <v>107200000</v>
      </c>
      <c r="I20" s="46">
        <v>346000000</v>
      </c>
      <c r="J20" s="315"/>
      <c r="K20" s="80">
        <v>216900000</v>
      </c>
      <c r="L20" s="80">
        <v>105100000</v>
      </c>
      <c r="M20" s="80">
        <v>322100000</v>
      </c>
      <c r="N20" s="315"/>
      <c r="O20" s="80">
        <v>232900000</v>
      </c>
      <c r="P20" s="80">
        <v>104600000</v>
      </c>
      <c r="Q20" s="43">
        <v>337400000</v>
      </c>
      <c r="R20" s="315"/>
      <c r="S20" s="43">
        <v>910200000</v>
      </c>
      <c r="T20" s="43">
        <v>421200000</v>
      </c>
      <c r="U20" s="43">
        <v>1331400000</v>
      </c>
    </row>
    <row r="21" spans="1:21" ht="16.2" customHeight="1" x14ac:dyDescent="0.25">
      <c r="A21" s="68"/>
      <c r="B21" s="69" t="s">
        <v>127</v>
      </c>
      <c r="C21" s="35">
        <v>95000000</v>
      </c>
      <c r="D21" s="35">
        <v>56000000</v>
      </c>
      <c r="E21" s="35">
        <v>151000000</v>
      </c>
      <c r="F21" s="86"/>
      <c r="G21" s="30">
        <v>85600000</v>
      </c>
      <c r="H21" s="30">
        <v>61600000</v>
      </c>
      <c r="I21" s="30">
        <v>147200000</v>
      </c>
      <c r="J21" s="198"/>
      <c r="K21" s="345">
        <v>104200000</v>
      </c>
      <c r="L21" s="345">
        <v>62700000</v>
      </c>
      <c r="M21" s="30">
        <v>166900000</v>
      </c>
      <c r="N21" s="119"/>
      <c r="O21" s="345">
        <v>115400000</v>
      </c>
      <c r="P21" s="345">
        <v>77800000</v>
      </c>
      <c r="Q21" s="30">
        <v>193200000</v>
      </c>
      <c r="R21" s="198"/>
      <c r="S21" s="30">
        <v>400200000</v>
      </c>
      <c r="T21" s="30">
        <v>258100000</v>
      </c>
      <c r="U21" s="30">
        <v>658300000</v>
      </c>
    </row>
    <row r="22" spans="1:21" ht="16.2" customHeight="1" x14ac:dyDescent="0.25">
      <c r="A22" s="22"/>
      <c r="B22" s="69" t="s">
        <v>128</v>
      </c>
      <c r="C22" s="43">
        <v>54100000</v>
      </c>
      <c r="D22" s="46">
        <v>87000000</v>
      </c>
      <c r="E22" s="43">
        <v>141100000</v>
      </c>
      <c r="F22" s="315"/>
      <c r="G22" s="43">
        <v>56800000</v>
      </c>
      <c r="H22" s="43">
        <v>84900000</v>
      </c>
      <c r="I22" s="43">
        <v>141700000</v>
      </c>
      <c r="J22" s="315"/>
      <c r="K22" s="80">
        <v>50300000</v>
      </c>
      <c r="L22" s="80">
        <v>85300000</v>
      </c>
      <c r="M22" s="43">
        <v>135700000</v>
      </c>
      <c r="N22" s="315"/>
      <c r="O22" s="80">
        <v>62900000</v>
      </c>
      <c r="P22" s="80">
        <v>93300000</v>
      </c>
      <c r="Q22" s="43">
        <v>156200000</v>
      </c>
      <c r="R22" s="315"/>
      <c r="S22" s="43">
        <v>224200000</v>
      </c>
      <c r="T22" s="43">
        <v>350500000</v>
      </c>
      <c r="U22" s="43">
        <v>574700000</v>
      </c>
    </row>
    <row r="23" spans="1:21" ht="15" customHeight="1" x14ac:dyDescent="0.25">
      <c r="A23" s="68"/>
      <c r="B23" s="186" t="s">
        <v>98</v>
      </c>
      <c r="C23" s="30">
        <v>528200000</v>
      </c>
      <c r="D23" s="30">
        <v>150100000</v>
      </c>
      <c r="E23" s="30">
        <v>678300000</v>
      </c>
      <c r="F23" s="198"/>
      <c r="G23" s="30">
        <v>612400000</v>
      </c>
      <c r="H23" s="30">
        <v>167400000</v>
      </c>
      <c r="I23" s="30">
        <v>779800000</v>
      </c>
      <c r="J23" s="198"/>
      <c r="K23" s="30">
        <v>645900000</v>
      </c>
      <c r="L23" s="345">
        <v>170300000</v>
      </c>
      <c r="M23" s="349">
        <v>816200000</v>
      </c>
      <c r="N23" s="198"/>
      <c r="O23" s="30">
        <v>729300000</v>
      </c>
      <c r="P23" s="345">
        <v>195500000</v>
      </c>
      <c r="Q23" s="352">
        <v>924700000</v>
      </c>
      <c r="R23" s="198"/>
      <c r="S23" s="30">
        <v>2515800000</v>
      </c>
      <c r="T23" s="30">
        <v>683300000</v>
      </c>
      <c r="U23" s="30">
        <v>3199100000</v>
      </c>
    </row>
    <row r="24" spans="1:21" ht="15" customHeight="1" x14ac:dyDescent="0.25">
      <c r="A24" s="150"/>
      <c r="B24" s="309" t="s">
        <v>99</v>
      </c>
      <c r="C24" s="316">
        <v>4500000</v>
      </c>
      <c r="D24" s="318">
        <v>26000000</v>
      </c>
      <c r="E24" s="316">
        <v>30500000</v>
      </c>
      <c r="F24" s="317"/>
      <c r="G24" s="316">
        <v>1200000</v>
      </c>
      <c r="H24" s="316">
        <v>28100000</v>
      </c>
      <c r="I24" s="316">
        <v>29300000</v>
      </c>
      <c r="J24" s="310"/>
      <c r="K24" s="353">
        <v>900000</v>
      </c>
      <c r="L24" s="354">
        <v>27300000</v>
      </c>
      <c r="M24" s="316">
        <v>28200000</v>
      </c>
      <c r="N24" s="321"/>
      <c r="O24" s="353">
        <v>-3800000</v>
      </c>
      <c r="P24" s="354">
        <v>25100000</v>
      </c>
      <c r="Q24" s="316">
        <v>21300000</v>
      </c>
      <c r="R24" s="310"/>
      <c r="S24" s="316">
        <v>2700000</v>
      </c>
      <c r="T24" s="316">
        <v>106500000</v>
      </c>
      <c r="U24" s="316">
        <v>109200000</v>
      </c>
    </row>
    <row r="25" spans="1:21" ht="15" customHeight="1" x14ac:dyDescent="0.25">
      <c r="A25" s="309" t="s">
        <v>100</v>
      </c>
      <c r="B25" s="150"/>
      <c r="C25" s="322">
        <v>1715900000</v>
      </c>
      <c r="D25" s="322">
        <v>982900000</v>
      </c>
      <c r="E25" s="322">
        <v>2698700000</v>
      </c>
      <c r="F25" s="323"/>
      <c r="G25" s="322">
        <v>1901200000</v>
      </c>
      <c r="H25" s="322">
        <v>1053800000</v>
      </c>
      <c r="I25" s="322">
        <v>2954900000</v>
      </c>
      <c r="J25" s="323"/>
      <c r="K25" s="355">
        <v>1796500000</v>
      </c>
      <c r="L25" s="355">
        <v>1041400000</v>
      </c>
      <c r="M25" s="355">
        <v>2837900000</v>
      </c>
      <c r="N25" s="323"/>
      <c r="O25" s="355">
        <v>2098100000</v>
      </c>
      <c r="P25" s="355">
        <v>1112500000</v>
      </c>
      <c r="Q25" s="322">
        <v>3210600000</v>
      </c>
      <c r="R25" s="323"/>
      <c r="S25" s="322">
        <v>7511600000</v>
      </c>
      <c r="T25" s="322">
        <v>4190500000</v>
      </c>
      <c r="U25" s="322">
        <v>11702100000</v>
      </c>
    </row>
    <row r="26" spans="1:21" ht="15" customHeight="1" x14ac:dyDescent="0.25">
      <c r="A26" s="1"/>
      <c r="B26" s="1"/>
      <c r="C26" s="32"/>
      <c r="D26" s="32"/>
      <c r="E26" s="32"/>
      <c r="F26" s="66"/>
      <c r="G26" s="32"/>
      <c r="H26" s="32"/>
      <c r="I26" s="32"/>
      <c r="J26" s="66"/>
      <c r="K26" s="117"/>
      <c r="L26" s="117"/>
      <c r="M26" s="117"/>
      <c r="N26" s="66"/>
      <c r="O26" s="117"/>
      <c r="P26" s="117"/>
      <c r="Q26" s="117"/>
      <c r="R26" s="66"/>
      <c r="S26" s="32"/>
      <c r="T26" s="32"/>
      <c r="U26" s="32"/>
    </row>
    <row r="27" spans="1:21" ht="15" customHeight="1" x14ac:dyDescent="0.25">
      <c r="A27" s="1"/>
      <c r="B27" s="356" t="s">
        <v>101</v>
      </c>
      <c r="C27" s="35">
        <v>0</v>
      </c>
      <c r="D27" s="30">
        <v>32200000</v>
      </c>
      <c r="E27" s="30">
        <v>32200000</v>
      </c>
      <c r="F27" s="66"/>
      <c r="G27" s="30">
        <v>1700000</v>
      </c>
      <c r="H27" s="30">
        <v>42900000</v>
      </c>
      <c r="I27" s="30">
        <v>44700000</v>
      </c>
      <c r="J27" s="66"/>
      <c r="K27" s="30">
        <v>800000</v>
      </c>
      <c r="L27" s="30">
        <v>54800000</v>
      </c>
      <c r="M27" s="30">
        <v>55600000</v>
      </c>
      <c r="N27" s="66"/>
      <c r="O27" s="30">
        <v>4200000</v>
      </c>
      <c r="P27" s="30">
        <v>65900000</v>
      </c>
      <c r="Q27" s="30">
        <v>70100000</v>
      </c>
      <c r="R27" s="66"/>
      <c r="S27" s="30">
        <v>6700000</v>
      </c>
      <c r="T27" s="30">
        <v>195900000</v>
      </c>
      <c r="U27" s="30">
        <v>202500000</v>
      </c>
    </row>
    <row r="28" spans="1:21" ht="15" customHeight="1" x14ac:dyDescent="0.25">
      <c r="A28" s="1"/>
      <c r="B28" s="356" t="s">
        <v>102</v>
      </c>
      <c r="C28" s="326">
        <v>111200000</v>
      </c>
      <c r="D28" s="326">
        <v>35300000</v>
      </c>
      <c r="E28" s="326">
        <v>146500000</v>
      </c>
      <c r="F28" s="357"/>
      <c r="G28" s="326">
        <v>173600000</v>
      </c>
      <c r="H28" s="326">
        <v>46500000</v>
      </c>
      <c r="I28" s="326">
        <v>220100000</v>
      </c>
      <c r="J28" s="357"/>
      <c r="K28" s="326">
        <v>210600000</v>
      </c>
      <c r="L28" s="326">
        <v>53300000</v>
      </c>
      <c r="M28" s="326">
        <v>263900000</v>
      </c>
      <c r="N28" s="357"/>
      <c r="O28" s="326">
        <v>243400000</v>
      </c>
      <c r="P28" s="326">
        <v>63600000</v>
      </c>
      <c r="Q28" s="328">
        <v>307000000</v>
      </c>
      <c r="R28" s="357"/>
      <c r="S28" s="326">
        <v>738700000</v>
      </c>
      <c r="T28" s="326">
        <v>198700000</v>
      </c>
      <c r="U28" s="326">
        <v>937500000</v>
      </c>
    </row>
    <row r="29" spans="1:21" ht="15" customHeight="1" x14ac:dyDescent="0.25">
      <c r="A29" s="186" t="s">
        <v>103</v>
      </c>
      <c r="B29" s="124"/>
      <c r="C29" s="358">
        <v>111200000</v>
      </c>
      <c r="D29" s="358">
        <v>67500000</v>
      </c>
      <c r="E29" s="358">
        <v>178700000</v>
      </c>
      <c r="F29" s="359"/>
      <c r="G29" s="358">
        <v>175300000</v>
      </c>
      <c r="H29" s="358">
        <v>89400000</v>
      </c>
      <c r="I29" s="358">
        <v>264700000</v>
      </c>
      <c r="J29" s="359"/>
      <c r="K29" s="358">
        <v>211400000</v>
      </c>
      <c r="L29" s="358">
        <v>108100000</v>
      </c>
      <c r="M29" s="358">
        <v>319500000</v>
      </c>
      <c r="N29" s="359"/>
      <c r="O29" s="358">
        <v>247600000</v>
      </c>
      <c r="P29" s="358">
        <v>129500000</v>
      </c>
      <c r="Q29" s="358">
        <v>377100000</v>
      </c>
      <c r="R29" s="359"/>
      <c r="S29" s="358">
        <v>745400000</v>
      </c>
      <c r="T29" s="358">
        <v>394600000</v>
      </c>
      <c r="U29" s="360">
        <v>1140000000</v>
      </c>
    </row>
    <row r="30" spans="1:21" ht="15" customHeight="1" x14ac:dyDescent="0.25">
      <c r="A30" s="1"/>
      <c r="B30" s="1"/>
      <c r="C30" s="32"/>
      <c r="D30" s="32"/>
      <c r="E30" s="32"/>
      <c r="F30" s="66"/>
      <c r="G30" s="32"/>
      <c r="H30" s="32"/>
      <c r="I30" s="32"/>
      <c r="J30" s="66"/>
      <c r="K30" s="117"/>
      <c r="L30" s="117"/>
      <c r="M30" s="117"/>
      <c r="N30" s="66"/>
      <c r="O30" s="117"/>
      <c r="P30" s="117"/>
      <c r="Q30" s="117"/>
      <c r="R30" s="66"/>
      <c r="S30" s="32"/>
      <c r="T30" s="32"/>
      <c r="U30" s="32"/>
    </row>
    <row r="31" spans="1:21" ht="15" customHeight="1" x14ac:dyDescent="0.25">
      <c r="A31" s="68"/>
      <c r="B31" s="186" t="s">
        <v>104</v>
      </c>
      <c r="C31" s="30">
        <v>12200000</v>
      </c>
      <c r="D31" s="30">
        <v>157300000</v>
      </c>
      <c r="E31" s="30">
        <v>169600000</v>
      </c>
      <c r="F31" s="198"/>
      <c r="G31" s="30">
        <v>12600000</v>
      </c>
      <c r="H31" s="30">
        <v>169400000</v>
      </c>
      <c r="I31" s="30">
        <v>181900000</v>
      </c>
      <c r="J31" s="198"/>
      <c r="K31" s="30">
        <v>14500000</v>
      </c>
      <c r="L31" s="30">
        <v>157500000</v>
      </c>
      <c r="M31" s="361">
        <v>172000000</v>
      </c>
      <c r="N31" s="198"/>
      <c r="O31" s="30">
        <v>15100000</v>
      </c>
      <c r="P31" s="30">
        <v>169500000</v>
      </c>
      <c r="Q31" s="352">
        <v>184500000</v>
      </c>
      <c r="R31" s="198"/>
      <c r="S31" s="30">
        <v>54300000</v>
      </c>
      <c r="T31" s="30">
        <v>653700000</v>
      </c>
      <c r="U31" s="35">
        <v>708000000</v>
      </c>
    </row>
    <row r="32" spans="1:21" ht="15" customHeight="1" x14ac:dyDescent="0.25">
      <c r="A32" s="68"/>
      <c r="B32" s="186" t="s">
        <v>105</v>
      </c>
      <c r="C32" s="32"/>
      <c r="D32" s="32"/>
      <c r="E32" s="32"/>
      <c r="F32" s="198"/>
      <c r="G32" s="32"/>
      <c r="H32" s="32"/>
      <c r="I32" s="32"/>
      <c r="J32" s="198"/>
      <c r="K32" s="117"/>
      <c r="L32" s="117"/>
      <c r="M32" s="117"/>
      <c r="N32" s="198"/>
      <c r="O32" s="30">
        <v>4900000</v>
      </c>
      <c r="P32" s="35">
        <v>0</v>
      </c>
      <c r="Q32" s="30">
        <v>4900000</v>
      </c>
      <c r="R32" s="198"/>
      <c r="S32" s="30">
        <v>4900000</v>
      </c>
      <c r="T32" s="35">
        <v>0</v>
      </c>
      <c r="U32" s="30">
        <v>4900000</v>
      </c>
    </row>
    <row r="33" spans="1:21" ht="15" customHeight="1" x14ac:dyDescent="0.25">
      <c r="A33" s="68"/>
      <c r="B33" s="186" t="s">
        <v>106</v>
      </c>
      <c r="C33" s="30">
        <v>19500000</v>
      </c>
      <c r="D33" s="30">
        <v>23500000</v>
      </c>
      <c r="E33" s="35">
        <v>43000000</v>
      </c>
      <c r="F33" s="198"/>
      <c r="G33" s="30">
        <v>18700000</v>
      </c>
      <c r="H33" s="30">
        <v>20900000</v>
      </c>
      <c r="I33" s="30">
        <v>39700000</v>
      </c>
      <c r="J33" s="198"/>
      <c r="K33" s="30">
        <v>19600000</v>
      </c>
      <c r="L33" s="35">
        <v>21000000</v>
      </c>
      <c r="M33" s="30">
        <v>40600000</v>
      </c>
      <c r="N33" s="198"/>
      <c r="O33" s="35">
        <v>16000000</v>
      </c>
      <c r="P33" s="30">
        <v>20100000</v>
      </c>
      <c r="Q33" s="30">
        <v>36100000</v>
      </c>
      <c r="R33" s="198"/>
      <c r="S33" s="30">
        <v>73800000</v>
      </c>
      <c r="T33" s="30">
        <v>85500000</v>
      </c>
      <c r="U33" s="30">
        <v>159300000</v>
      </c>
    </row>
    <row r="34" spans="1:21" ht="15" customHeight="1" x14ac:dyDescent="0.25">
      <c r="A34" s="22"/>
      <c r="B34" s="314" t="s">
        <v>107</v>
      </c>
      <c r="C34" s="43">
        <v>46900000</v>
      </c>
      <c r="D34" s="43">
        <v>83700000</v>
      </c>
      <c r="E34" s="43">
        <v>130700000</v>
      </c>
      <c r="F34" s="315"/>
      <c r="G34" s="43">
        <v>16900000</v>
      </c>
      <c r="H34" s="43">
        <v>97300000</v>
      </c>
      <c r="I34" s="43">
        <v>114200000</v>
      </c>
      <c r="J34" s="315"/>
      <c r="K34" s="43">
        <v>10500000</v>
      </c>
      <c r="L34" s="362">
        <v>88200000</v>
      </c>
      <c r="M34" s="43">
        <v>98700000</v>
      </c>
      <c r="N34" s="315"/>
      <c r="O34" s="43">
        <v>15300000</v>
      </c>
      <c r="P34" s="362">
        <v>91900000</v>
      </c>
      <c r="Q34" s="43">
        <v>107200000</v>
      </c>
      <c r="R34" s="315"/>
      <c r="S34" s="43">
        <v>89700000</v>
      </c>
      <c r="T34" s="43">
        <v>361100000</v>
      </c>
      <c r="U34" s="43">
        <v>450800000</v>
      </c>
    </row>
    <row r="35" spans="1:21" ht="15" customHeight="1" x14ac:dyDescent="0.25">
      <c r="A35" s="1"/>
      <c r="B35" s="47" t="s">
        <v>108</v>
      </c>
      <c r="C35" s="82">
        <v>8800000</v>
      </c>
      <c r="D35" s="82">
        <v>113800000</v>
      </c>
      <c r="E35" s="82">
        <v>122600000</v>
      </c>
      <c r="F35" s="66"/>
      <c r="G35" s="82">
        <v>11800000</v>
      </c>
      <c r="H35" s="82">
        <v>116200000</v>
      </c>
      <c r="I35" s="332">
        <v>128000000</v>
      </c>
      <c r="J35" s="66"/>
      <c r="K35" s="332">
        <v>7000000</v>
      </c>
      <c r="L35" s="82">
        <v>102800000</v>
      </c>
      <c r="M35" s="82">
        <v>109900000</v>
      </c>
      <c r="N35" s="66"/>
      <c r="O35" s="82">
        <v>8600000</v>
      </c>
      <c r="P35" s="82">
        <v>102300000</v>
      </c>
      <c r="Q35" s="82">
        <v>110800000</v>
      </c>
      <c r="R35" s="66"/>
      <c r="S35" s="82">
        <v>36200000</v>
      </c>
      <c r="T35" s="82">
        <v>435100000</v>
      </c>
      <c r="U35" s="82">
        <v>471300000</v>
      </c>
    </row>
    <row r="36" spans="1:21" ht="15" customHeight="1" x14ac:dyDescent="0.25">
      <c r="A36" s="1"/>
      <c r="B36" s="47" t="s">
        <v>109</v>
      </c>
      <c r="C36" s="326">
        <v>4700000</v>
      </c>
      <c r="D36" s="326">
        <v>2200000</v>
      </c>
      <c r="E36" s="326">
        <v>6900000</v>
      </c>
      <c r="F36" s="66"/>
      <c r="G36" s="326">
        <v>5600000</v>
      </c>
      <c r="H36" s="326">
        <v>1600000</v>
      </c>
      <c r="I36" s="326">
        <v>7200000</v>
      </c>
      <c r="J36" s="66"/>
      <c r="K36" s="326">
        <v>4200000</v>
      </c>
      <c r="L36" s="328">
        <v>2000000</v>
      </c>
      <c r="M36" s="326">
        <v>6200000</v>
      </c>
      <c r="N36" s="66"/>
      <c r="O36" s="326">
        <v>4100000</v>
      </c>
      <c r="P36" s="326">
        <v>2200000</v>
      </c>
      <c r="Q36" s="326">
        <v>6200000</v>
      </c>
      <c r="R36" s="66"/>
      <c r="S36" s="326">
        <v>18500000</v>
      </c>
      <c r="T36" s="328">
        <v>8000000</v>
      </c>
      <c r="U36" s="326">
        <v>26500000</v>
      </c>
    </row>
    <row r="37" spans="1:21" ht="15" customHeight="1" x14ac:dyDescent="0.25">
      <c r="A37" s="47" t="s">
        <v>110</v>
      </c>
      <c r="B37" s="1"/>
      <c r="C37" s="358">
        <v>92100000</v>
      </c>
      <c r="D37" s="358">
        <v>380600000</v>
      </c>
      <c r="E37" s="358">
        <v>472700000</v>
      </c>
      <c r="F37" s="120"/>
      <c r="G37" s="358">
        <v>65600000</v>
      </c>
      <c r="H37" s="358">
        <v>405300000</v>
      </c>
      <c r="I37" s="360">
        <v>471000000</v>
      </c>
      <c r="J37" s="120"/>
      <c r="K37" s="358">
        <v>55800000</v>
      </c>
      <c r="L37" s="358">
        <v>371500000</v>
      </c>
      <c r="M37" s="358">
        <v>427200000</v>
      </c>
      <c r="N37" s="120"/>
      <c r="O37" s="358">
        <v>63900000</v>
      </c>
      <c r="P37" s="358">
        <v>385900000</v>
      </c>
      <c r="Q37" s="358">
        <v>449800000</v>
      </c>
      <c r="R37" s="120"/>
      <c r="S37" s="358">
        <v>277400000</v>
      </c>
      <c r="T37" s="358">
        <v>1543300000</v>
      </c>
      <c r="U37" s="358">
        <v>1820700000</v>
      </c>
    </row>
    <row r="38" spans="1:21" ht="15" customHeight="1" x14ac:dyDescent="0.25">
      <c r="A38" s="1"/>
      <c r="B38" s="1"/>
      <c r="C38" s="59"/>
      <c r="D38" s="36"/>
      <c r="E38" s="36"/>
      <c r="F38" s="36"/>
      <c r="G38" s="36"/>
      <c r="H38" s="36"/>
      <c r="I38" s="36"/>
      <c r="J38" s="36"/>
      <c r="K38" s="36"/>
      <c r="L38" s="36"/>
      <c r="M38" s="36"/>
      <c r="N38" s="36"/>
      <c r="O38" s="36"/>
      <c r="P38" s="36"/>
      <c r="Q38" s="36"/>
      <c r="R38" s="36"/>
      <c r="S38" s="36"/>
      <c r="T38" s="38"/>
      <c r="U38" s="38"/>
    </row>
    <row r="39" spans="1:21" ht="15" customHeight="1" x14ac:dyDescent="0.25">
      <c r="A39" s="1"/>
      <c r="B39" s="47" t="s">
        <v>111</v>
      </c>
      <c r="C39" s="30">
        <v>245300000</v>
      </c>
      <c r="D39" s="30">
        <v>254300000</v>
      </c>
      <c r="E39" s="30">
        <v>499600000</v>
      </c>
      <c r="F39" s="66"/>
      <c r="G39" s="30">
        <v>281300000</v>
      </c>
      <c r="H39" s="30">
        <v>274600000</v>
      </c>
      <c r="I39" s="30">
        <v>555900000</v>
      </c>
      <c r="J39" s="66"/>
      <c r="K39" s="81">
        <v>288500000</v>
      </c>
      <c r="L39" s="363">
        <v>232000000</v>
      </c>
      <c r="M39" s="364">
        <v>520500000</v>
      </c>
      <c r="N39" s="66"/>
      <c r="O39" s="81">
        <v>315900000</v>
      </c>
      <c r="P39" s="363">
        <v>241000000</v>
      </c>
      <c r="Q39" s="364">
        <v>556900000</v>
      </c>
      <c r="R39" s="66"/>
      <c r="S39" s="35">
        <v>1131000000</v>
      </c>
      <c r="T39" s="30">
        <v>1001900000</v>
      </c>
      <c r="U39" s="30">
        <v>2132900000</v>
      </c>
    </row>
    <row r="40" spans="1:21" ht="15" customHeight="1" x14ac:dyDescent="0.25">
      <c r="A40" s="68"/>
      <c r="B40" s="186" t="s">
        <v>112</v>
      </c>
      <c r="C40" s="30">
        <v>68300000</v>
      </c>
      <c r="D40" s="30">
        <v>115300000</v>
      </c>
      <c r="E40" s="30">
        <v>183600000</v>
      </c>
      <c r="F40" s="198"/>
      <c r="G40" s="30">
        <v>75400000</v>
      </c>
      <c r="H40" s="30">
        <v>143300000</v>
      </c>
      <c r="I40" s="30">
        <v>218800000</v>
      </c>
      <c r="J40" s="198"/>
      <c r="K40" s="350">
        <v>67000000</v>
      </c>
      <c r="L40" s="30">
        <v>131400000</v>
      </c>
      <c r="M40" s="30">
        <v>198400000</v>
      </c>
      <c r="N40" s="198"/>
      <c r="O40" s="345">
        <v>80800000</v>
      </c>
      <c r="P40" s="30">
        <v>139800000</v>
      </c>
      <c r="Q40" s="30">
        <v>220600000</v>
      </c>
      <c r="R40" s="198"/>
      <c r="S40" s="30">
        <v>291500000</v>
      </c>
      <c r="T40" s="30">
        <v>529900000</v>
      </c>
      <c r="U40" s="30">
        <v>821400000</v>
      </c>
    </row>
    <row r="41" spans="1:21" ht="15" customHeight="1" x14ac:dyDescent="0.25">
      <c r="A41" s="150"/>
      <c r="B41" s="309" t="s">
        <v>113</v>
      </c>
      <c r="C41" s="96">
        <v>121300000</v>
      </c>
      <c r="D41" s="96">
        <v>28300000</v>
      </c>
      <c r="E41" s="96">
        <v>149600000</v>
      </c>
      <c r="F41" s="310"/>
      <c r="G41" s="98">
        <v>140000000</v>
      </c>
      <c r="H41" s="96">
        <v>26400000</v>
      </c>
      <c r="I41" s="96">
        <v>166400000</v>
      </c>
      <c r="J41" s="310"/>
      <c r="K41" s="347">
        <v>132600000</v>
      </c>
      <c r="L41" s="96">
        <v>26900000</v>
      </c>
      <c r="M41" s="96">
        <v>159500000</v>
      </c>
      <c r="N41" s="310"/>
      <c r="O41" s="347">
        <v>137600000</v>
      </c>
      <c r="P41" s="96">
        <v>22200000</v>
      </c>
      <c r="Q41" s="96">
        <v>159800000</v>
      </c>
      <c r="R41" s="310"/>
      <c r="S41" s="96">
        <v>531600000</v>
      </c>
      <c r="T41" s="96">
        <v>103800000</v>
      </c>
      <c r="U41" s="96">
        <v>635300000</v>
      </c>
    </row>
    <row r="42" spans="1:21" ht="15" customHeight="1" x14ac:dyDescent="0.25">
      <c r="A42" s="68"/>
      <c r="B42" s="186" t="s">
        <v>114</v>
      </c>
      <c r="C42" s="35">
        <v>43000000</v>
      </c>
      <c r="D42" s="30">
        <v>21400000</v>
      </c>
      <c r="E42" s="30">
        <v>64400000</v>
      </c>
      <c r="F42" s="198"/>
      <c r="G42" s="30">
        <v>51300000</v>
      </c>
      <c r="H42" s="30">
        <v>28600000</v>
      </c>
      <c r="I42" s="30">
        <v>79900000</v>
      </c>
      <c r="J42" s="198"/>
      <c r="K42" s="345">
        <v>47400000</v>
      </c>
      <c r="L42" s="30">
        <v>29500000</v>
      </c>
      <c r="M42" s="30">
        <v>76900000</v>
      </c>
      <c r="N42" s="198"/>
      <c r="O42" s="345">
        <v>49700000</v>
      </c>
      <c r="P42" s="30">
        <v>33800000</v>
      </c>
      <c r="Q42" s="30">
        <v>83500000</v>
      </c>
      <c r="R42" s="66"/>
      <c r="S42" s="30">
        <v>191400000</v>
      </c>
      <c r="T42" s="30">
        <v>113300000</v>
      </c>
      <c r="U42" s="30">
        <v>304700000</v>
      </c>
    </row>
    <row r="43" spans="1:21" ht="15" customHeight="1" x14ac:dyDescent="0.25">
      <c r="A43" s="68"/>
      <c r="B43" s="69" t="s">
        <v>115</v>
      </c>
      <c r="C43" s="96">
        <v>29700000</v>
      </c>
      <c r="D43" s="98">
        <v>0</v>
      </c>
      <c r="E43" s="96">
        <v>29700000</v>
      </c>
      <c r="F43" s="32"/>
      <c r="G43" s="96">
        <v>57700000</v>
      </c>
      <c r="H43" s="98">
        <v>0</v>
      </c>
      <c r="I43" s="96">
        <v>57700000</v>
      </c>
      <c r="J43" s="86"/>
      <c r="K43" s="96">
        <v>84500000</v>
      </c>
      <c r="L43" s="98">
        <v>0</v>
      </c>
      <c r="M43" s="96">
        <v>84500000</v>
      </c>
      <c r="N43" s="86"/>
      <c r="O43" s="96">
        <v>76500000</v>
      </c>
      <c r="P43" s="96">
        <v>6600000</v>
      </c>
      <c r="Q43" s="96">
        <v>83100000</v>
      </c>
      <c r="R43" s="66"/>
      <c r="S43" s="96">
        <v>248500000</v>
      </c>
      <c r="T43" s="96">
        <v>6600000</v>
      </c>
      <c r="U43" s="98">
        <v>255000000</v>
      </c>
    </row>
    <row r="44" spans="1:21" ht="15" customHeight="1" x14ac:dyDescent="0.25">
      <c r="A44" s="22"/>
      <c r="B44" s="69" t="s">
        <v>116</v>
      </c>
      <c r="C44" s="316">
        <v>2600000</v>
      </c>
      <c r="D44" s="318">
        <v>27000000</v>
      </c>
      <c r="E44" s="316">
        <v>29600000</v>
      </c>
      <c r="F44" s="315"/>
      <c r="G44" s="316">
        <v>5300000</v>
      </c>
      <c r="H44" s="318">
        <v>26000000</v>
      </c>
      <c r="I44" s="316">
        <v>31400000</v>
      </c>
      <c r="J44" s="86"/>
      <c r="K44" s="316">
        <v>-200000</v>
      </c>
      <c r="L44" s="316">
        <v>24600000</v>
      </c>
      <c r="M44" s="316">
        <v>24400000</v>
      </c>
      <c r="N44" s="86"/>
      <c r="O44" s="316">
        <v>1500000</v>
      </c>
      <c r="P44" s="316">
        <v>24300000</v>
      </c>
      <c r="Q44" s="316">
        <v>25800000</v>
      </c>
      <c r="R44" s="66"/>
      <c r="S44" s="316">
        <v>9200000</v>
      </c>
      <c r="T44" s="316">
        <v>101900000</v>
      </c>
      <c r="U44" s="316">
        <v>111100000</v>
      </c>
    </row>
    <row r="45" spans="1:21" ht="15" customHeight="1" x14ac:dyDescent="0.25">
      <c r="A45" s="186" t="s">
        <v>117</v>
      </c>
      <c r="B45" s="124"/>
      <c r="C45" s="358">
        <v>510200000</v>
      </c>
      <c r="D45" s="358">
        <v>446300000</v>
      </c>
      <c r="E45" s="358">
        <v>956600000</v>
      </c>
      <c r="F45" s="86"/>
      <c r="G45" s="358">
        <v>611100000</v>
      </c>
      <c r="H45" s="360">
        <v>499000000</v>
      </c>
      <c r="I45" s="358">
        <v>1110100000</v>
      </c>
      <c r="J45" s="86"/>
      <c r="K45" s="358">
        <v>619800000</v>
      </c>
      <c r="L45" s="358">
        <v>444400000</v>
      </c>
      <c r="M45" s="358">
        <v>1064200000</v>
      </c>
      <c r="N45" s="365"/>
      <c r="O45" s="358">
        <v>662100000</v>
      </c>
      <c r="P45" s="358">
        <v>467600000</v>
      </c>
      <c r="Q45" s="358">
        <v>1129700000</v>
      </c>
      <c r="R45" s="365"/>
      <c r="S45" s="358">
        <v>2403200000</v>
      </c>
      <c r="T45" s="358">
        <v>1857300000</v>
      </c>
      <c r="U45" s="358">
        <v>4260500000</v>
      </c>
    </row>
    <row r="46" spans="1:21" ht="15" customHeight="1" x14ac:dyDescent="0.25">
      <c r="A46" s="22"/>
      <c r="B46" s="22"/>
      <c r="C46" s="366"/>
      <c r="D46" s="367"/>
      <c r="E46" s="367"/>
      <c r="F46" s="315"/>
      <c r="G46" s="367"/>
      <c r="H46" s="367"/>
      <c r="I46" s="367"/>
      <c r="J46" s="315"/>
      <c r="K46" s="72"/>
      <c r="L46" s="72"/>
      <c r="M46" s="72"/>
      <c r="N46" s="315"/>
      <c r="O46" s="367"/>
      <c r="P46" s="367"/>
      <c r="Q46" s="367"/>
      <c r="R46" s="315"/>
      <c r="S46" s="366"/>
      <c r="T46" s="367"/>
      <c r="U46" s="366"/>
    </row>
    <row r="47" spans="1:21" ht="15" customHeight="1" x14ac:dyDescent="0.25">
      <c r="A47" s="68"/>
      <c r="B47" s="186" t="s">
        <v>118</v>
      </c>
      <c r="C47" s="30">
        <v>313400000</v>
      </c>
      <c r="D47" s="35">
        <v>182000000</v>
      </c>
      <c r="E47" s="30">
        <v>495400000</v>
      </c>
      <c r="F47" s="198"/>
      <c r="G47" s="30">
        <v>345700000</v>
      </c>
      <c r="H47" s="35">
        <v>193000000</v>
      </c>
      <c r="I47" s="30">
        <v>538700000</v>
      </c>
      <c r="J47" s="198"/>
      <c r="K47" s="349">
        <v>295900000</v>
      </c>
      <c r="L47" s="345">
        <v>171200000</v>
      </c>
      <c r="M47" s="345">
        <v>467100000</v>
      </c>
      <c r="N47" s="198"/>
      <c r="O47" s="349">
        <v>174200000</v>
      </c>
      <c r="P47" s="345">
        <v>176400000</v>
      </c>
      <c r="Q47" s="30">
        <v>350700000</v>
      </c>
      <c r="R47" s="198"/>
      <c r="S47" s="30">
        <v>1129200000</v>
      </c>
      <c r="T47" s="30">
        <v>722700000</v>
      </c>
      <c r="U47" s="30">
        <v>1851800000</v>
      </c>
    </row>
    <row r="48" spans="1:21" ht="15" customHeight="1" x14ac:dyDescent="0.25">
      <c r="A48" s="1"/>
      <c r="B48" s="47" t="s">
        <v>119</v>
      </c>
      <c r="C48" s="326">
        <v>52800000</v>
      </c>
      <c r="D48" s="326">
        <v>108900000</v>
      </c>
      <c r="E48" s="326">
        <v>161700000</v>
      </c>
      <c r="F48" s="66"/>
      <c r="G48" s="326">
        <v>143500000</v>
      </c>
      <c r="H48" s="326">
        <v>102100000</v>
      </c>
      <c r="I48" s="326">
        <v>245500000</v>
      </c>
      <c r="J48" s="66"/>
      <c r="K48" s="368">
        <v>91200000</v>
      </c>
      <c r="L48" s="368">
        <v>99800000</v>
      </c>
      <c r="M48" s="369">
        <v>191000000</v>
      </c>
      <c r="N48" s="66"/>
      <c r="O48" s="368">
        <v>37600000</v>
      </c>
      <c r="P48" s="368">
        <v>82200000</v>
      </c>
      <c r="Q48" s="370">
        <v>119800000</v>
      </c>
      <c r="R48" s="66"/>
      <c r="S48" s="328">
        <v>325000000</v>
      </c>
      <c r="T48" s="326">
        <v>393100000</v>
      </c>
      <c r="U48" s="326">
        <v>718100000</v>
      </c>
    </row>
    <row r="49" spans="1:21" ht="15" customHeight="1" x14ac:dyDescent="0.25">
      <c r="A49" s="676" t="s">
        <v>129</v>
      </c>
      <c r="B49" s="665"/>
      <c r="C49" s="371">
        <v>366200000</v>
      </c>
      <c r="D49" s="371">
        <v>290900000</v>
      </c>
      <c r="E49" s="371">
        <v>657100000</v>
      </c>
      <c r="F49" s="372"/>
      <c r="G49" s="371">
        <v>489100000</v>
      </c>
      <c r="H49" s="371">
        <v>295100000</v>
      </c>
      <c r="I49" s="371">
        <v>784200000</v>
      </c>
      <c r="J49" s="372"/>
      <c r="K49" s="373">
        <v>387100000</v>
      </c>
      <c r="L49" s="373">
        <v>271100000</v>
      </c>
      <c r="M49" s="373">
        <v>658100000</v>
      </c>
      <c r="N49" s="372"/>
      <c r="O49" s="373">
        <v>211800000</v>
      </c>
      <c r="P49" s="373">
        <v>258600000</v>
      </c>
      <c r="Q49" s="371">
        <v>470500000</v>
      </c>
      <c r="R49" s="372"/>
      <c r="S49" s="371">
        <v>1454200000</v>
      </c>
      <c r="T49" s="371">
        <v>1115700000</v>
      </c>
      <c r="U49" s="371">
        <v>2569900000</v>
      </c>
    </row>
    <row r="50" spans="1:21" ht="15" customHeight="1" x14ac:dyDescent="0.25">
      <c r="A50" s="1"/>
      <c r="B50" s="1"/>
      <c r="C50" s="1"/>
      <c r="D50" s="1"/>
      <c r="E50" s="1"/>
      <c r="F50" s="124"/>
      <c r="G50" s="1"/>
      <c r="H50" s="1"/>
      <c r="I50" s="1"/>
      <c r="J50" s="124"/>
      <c r="K50" s="117"/>
      <c r="L50" s="117"/>
      <c r="M50" s="117"/>
      <c r="N50" s="124"/>
      <c r="O50" s="124"/>
      <c r="P50" s="124"/>
      <c r="Q50" s="124"/>
      <c r="R50" s="124"/>
      <c r="S50" s="1"/>
      <c r="T50" s="1"/>
      <c r="U50" s="13"/>
    </row>
    <row r="51" spans="1:21" ht="15" customHeight="1" x14ac:dyDescent="0.25">
      <c r="A51" s="124"/>
      <c r="B51" s="124"/>
      <c r="C51" s="124"/>
      <c r="D51" s="124"/>
      <c r="E51" s="124"/>
      <c r="F51" s="124"/>
      <c r="G51" s="124"/>
      <c r="H51" s="124"/>
      <c r="I51" s="124"/>
      <c r="J51" s="124"/>
      <c r="K51" s="117"/>
      <c r="L51" s="117"/>
      <c r="M51" s="117"/>
      <c r="N51" s="124"/>
      <c r="O51" s="124"/>
      <c r="P51" s="124"/>
      <c r="Q51" s="124"/>
      <c r="R51" s="124"/>
      <c r="S51" s="124"/>
      <c r="T51" s="124"/>
      <c r="U51" s="124"/>
    </row>
    <row r="52" spans="1:21" ht="15" customHeight="1" x14ac:dyDescent="0.25">
      <c r="A52" s="341" t="s">
        <v>121</v>
      </c>
      <c r="B52" s="299"/>
      <c r="C52" s="337">
        <v>2795600000</v>
      </c>
      <c r="D52" s="337">
        <v>2168200000</v>
      </c>
      <c r="E52" s="337">
        <v>4963800000</v>
      </c>
      <c r="F52" s="342"/>
      <c r="G52" s="337">
        <v>3242300000</v>
      </c>
      <c r="H52" s="337">
        <v>2342700000</v>
      </c>
      <c r="I52" s="340">
        <v>5585000000</v>
      </c>
      <c r="J52" s="342"/>
      <c r="K52" s="374">
        <v>3070500000</v>
      </c>
      <c r="L52" s="374">
        <v>2236400000</v>
      </c>
      <c r="M52" s="374">
        <v>5306900000</v>
      </c>
      <c r="N52" s="342"/>
      <c r="O52" s="375">
        <v>3283400000</v>
      </c>
      <c r="P52" s="375">
        <v>2354100000</v>
      </c>
      <c r="Q52" s="376">
        <v>5637600000</v>
      </c>
      <c r="R52" s="342"/>
      <c r="S52" s="337">
        <v>12391900000</v>
      </c>
      <c r="T52" s="337">
        <v>9101400000</v>
      </c>
      <c r="U52" s="337">
        <v>21493300000</v>
      </c>
    </row>
    <row r="53" spans="1:21" ht="18.75" customHeight="1" x14ac:dyDescent="0.25">
      <c r="A53" s="22"/>
      <c r="B53" s="22"/>
      <c r="C53" s="22"/>
      <c r="D53" s="22"/>
      <c r="E53" s="22"/>
      <c r="F53" s="152"/>
      <c r="G53" s="22"/>
      <c r="H53" s="22"/>
      <c r="I53" s="22"/>
      <c r="J53" s="22"/>
      <c r="K53" s="22"/>
      <c r="L53" s="22"/>
      <c r="M53" s="22"/>
      <c r="N53" s="22"/>
      <c r="O53" s="22"/>
      <c r="P53" s="22"/>
      <c r="Q53" s="22"/>
      <c r="R53" s="22"/>
      <c r="S53" s="22"/>
      <c r="T53" s="22"/>
      <c r="U53" s="24"/>
    </row>
    <row r="54" spans="1:21" ht="31.2" customHeight="1" x14ac:dyDescent="0.25">
      <c r="A54" s="692" t="s">
        <v>130</v>
      </c>
      <c r="B54" s="678"/>
      <c r="C54" s="678"/>
      <c r="D54" s="678"/>
      <c r="E54" s="678"/>
      <c r="F54" s="678"/>
      <c r="G54" s="678"/>
      <c r="H54" s="752"/>
      <c r="I54" s="752"/>
      <c r="J54" s="752"/>
      <c r="K54" s="752"/>
      <c r="L54" s="752"/>
      <c r="M54" s="752"/>
      <c r="N54" s="752"/>
      <c r="O54" s="752"/>
      <c r="P54" s="752"/>
      <c r="Q54" s="752"/>
      <c r="R54" s="752"/>
      <c r="S54" s="752"/>
      <c r="T54" s="752"/>
      <c r="U54" s="753"/>
    </row>
    <row r="55" spans="1:21" ht="18.75" customHeight="1" x14ac:dyDescent="0.25">
      <c r="A55" s="1"/>
      <c r="B55" s="1"/>
      <c r="C55" s="1"/>
      <c r="D55" s="1"/>
      <c r="E55" s="1"/>
      <c r="F55" s="1"/>
      <c r="G55" s="1"/>
      <c r="H55" s="36"/>
      <c r="I55" s="36"/>
      <c r="J55" s="36"/>
      <c r="K55" s="36"/>
      <c r="L55" s="36"/>
      <c r="M55" s="36"/>
      <c r="N55" s="36"/>
      <c r="O55" s="36"/>
      <c r="P55" s="36"/>
      <c r="Q55" s="36"/>
      <c r="R55" s="36"/>
      <c r="S55" s="36"/>
      <c r="T55" s="36"/>
      <c r="U55" s="38"/>
    </row>
    <row r="56" spans="1:21" ht="18.75" customHeight="1" x14ac:dyDescent="0.25">
      <c r="A56" s="676" t="s">
        <v>123</v>
      </c>
      <c r="B56" s="698"/>
      <c r="C56" s="698"/>
      <c r="D56" s="698"/>
      <c r="E56" s="698"/>
      <c r="F56" s="698"/>
      <c r="G56" s="698"/>
      <c r="H56" s="754"/>
      <c r="I56" s="754"/>
      <c r="J56" s="754"/>
      <c r="K56" s="754"/>
      <c r="L56" s="754"/>
      <c r="M56" s="754"/>
      <c r="N56" s="754"/>
      <c r="O56" s="754"/>
      <c r="P56" s="754"/>
      <c r="Q56" s="754"/>
      <c r="R56" s="754"/>
      <c r="S56" s="754"/>
      <c r="T56" s="754"/>
      <c r="U56" s="755"/>
    </row>
    <row r="57" spans="1:21" ht="18.75" customHeight="1" x14ac:dyDescent="0.25">
      <c r="A57" s="1"/>
      <c r="B57" s="1"/>
      <c r="C57" s="1"/>
      <c r="D57" s="1"/>
      <c r="E57" s="1"/>
      <c r="F57" s="1"/>
      <c r="G57" s="1"/>
      <c r="H57" s="36"/>
      <c r="I57" s="36"/>
      <c r="J57" s="36"/>
      <c r="K57" s="36"/>
      <c r="L57" s="36"/>
      <c r="M57" s="36"/>
      <c r="N57" s="36"/>
      <c r="O57" s="36"/>
      <c r="P57" s="36"/>
      <c r="Q57" s="36"/>
      <c r="R57" s="36"/>
      <c r="S57" s="36"/>
      <c r="T57" s="36"/>
      <c r="U57" s="38"/>
    </row>
    <row r="58" spans="1:21" ht="18.75" customHeight="1" x14ac:dyDescent="0.25">
      <c r="A58" s="692" t="s">
        <v>124</v>
      </c>
      <c r="B58" s="678"/>
      <c r="C58" s="678"/>
      <c r="D58" s="678"/>
      <c r="E58" s="678"/>
      <c r="F58" s="678"/>
      <c r="G58" s="678"/>
      <c r="H58" s="752"/>
      <c r="I58" s="752"/>
      <c r="J58" s="752"/>
      <c r="K58" s="752"/>
      <c r="L58" s="752"/>
      <c r="M58" s="752"/>
      <c r="N58" s="752"/>
      <c r="O58" s="752"/>
      <c r="P58" s="752"/>
      <c r="Q58" s="752"/>
      <c r="R58" s="752"/>
      <c r="S58" s="752"/>
      <c r="T58" s="752"/>
      <c r="U58" s="753"/>
    </row>
    <row r="59" spans="1:21" ht="18.75" customHeight="1" x14ac:dyDescent="0.25">
      <c r="A59" s="1"/>
      <c r="B59" s="1"/>
      <c r="C59" s="1"/>
      <c r="D59" s="1"/>
      <c r="E59" s="1"/>
      <c r="F59" s="1"/>
      <c r="G59" s="1"/>
      <c r="H59" s="36"/>
      <c r="I59" s="36"/>
      <c r="J59" s="36"/>
      <c r="K59" s="36"/>
      <c r="L59" s="36"/>
      <c r="M59" s="36"/>
      <c r="N59" s="36"/>
      <c r="O59" s="36"/>
      <c r="P59" s="36"/>
      <c r="Q59" s="36"/>
      <c r="R59" s="36"/>
      <c r="S59" s="36"/>
      <c r="T59" s="36"/>
      <c r="U59" s="38"/>
    </row>
    <row r="60" spans="1:21" ht="18.75" customHeight="1" x14ac:dyDescent="0.25">
      <c r="A60" s="718" t="s">
        <v>38</v>
      </c>
      <c r="B60" s="665"/>
      <c r="C60" s="665"/>
      <c r="D60" s="665"/>
      <c r="E60" s="1"/>
      <c r="F60" s="1"/>
      <c r="G60" s="1"/>
      <c r="H60" s="36"/>
      <c r="I60" s="36"/>
      <c r="J60" s="36"/>
      <c r="K60" s="36"/>
      <c r="L60" s="36"/>
      <c r="M60" s="36"/>
      <c r="N60" s="36"/>
      <c r="O60" s="36"/>
      <c r="P60" s="36"/>
      <c r="Q60" s="36"/>
      <c r="R60" s="36"/>
      <c r="S60" s="36"/>
      <c r="T60" s="36"/>
      <c r="U60" s="38"/>
    </row>
    <row r="61" spans="1:21" ht="18.75" customHeight="1" x14ac:dyDescent="0.25">
      <c r="A61" s="748"/>
      <c r="B61" s="665"/>
      <c r="C61" s="1"/>
      <c r="D61" s="1"/>
      <c r="E61" s="1"/>
      <c r="F61" s="1"/>
      <c r="G61" s="1"/>
      <c r="H61" s="36"/>
      <c r="I61" s="36"/>
      <c r="J61" s="36"/>
      <c r="K61" s="36"/>
      <c r="L61" s="36"/>
      <c r="M61" s="36"/>
      <c r="N61" s="36"/>
      <c r="O61" s="36"/>
      <c r="P61" s="36"/>
      <c r="Q61" s="36"/>
      <c r="R61" s="36"/>
      <c r="S61" s="36"/>
      <c r="T61" s="36"/>
      <c r="U61" s="38"/>
    </row>
    <row r="62" spans="1:21" ht="18.75" customHeight="1" x14ac:dyDescent="0.25">
      <c r="A62" s="690" t="s">
        <v>131</v>
      </c>
      <c r="B62" s="669"/>
      <c r="C62" s="1"/>
      <c r="D62" s="1"/>
      <c r="E62" s="1"/>
      <c r="F62" s="1"/>
      <c r="G62" s="1"/>
      <c r="H62" s="36"/>
      <c r="I62" s="36"/>
      <c r="J62" s="36"/>
      <c r="K62" s="36"/>
      <c r="L62" s="36"/>
      <c r="M62" s="36"/>
      <c r="N62" s="36"/>
      <c r="O62" s="36"/>
      <c r="P62" s="36"/>
      <c r="Q62" s="36"/>
      <c r="R62" s="36"/>
      <c r="S62" s="36"/>
      <c r="T62" s="36"/>
      <c r="U62" s="38"/>
    </row>
    <row r="63" spans="1:21" ht="18.75" customHeight="1" x14ac:dyDescent="0.25">
      <c r="A63" s="68"/>
      <c r="B63" s="68"/>
      <c r="C63" s="68"/>
      <c r="D63" s="68"/>
      <c r="E63" s="68"/>
      <c r="F63" s="68"/>
      <c r="G63" s="68"/>
      <c r="H63" s="308"/>
      <c r="I63" s="308"/>
      <c r="J63" s="308"/>
      <c r="K63" s="308"/>
      <c r="L63" s="308"/>
      <c r="M63" s="308"/>
      <c r="N63" s="308"/>
      <c r="O63" s="308"/>
      <c r="P63" s="308"/>
      <c r="Q63" s="308"/>
      <c r="R63" s="308"/>
      <c r="S63" s="308"/>
      <c r="T63" s="308"/>
      <c r="U63" s="117"/>
    </row>
    <row r="64" spans="1:21" ht="18.75" customHeight="1" x14ac:dyDescent="0.25">
      <c r="A64" s="1"/>
      <c r="B64" s="1"/>
      <c r="C64" s="1"/>
      <c r="D64" s="1"/>
      <c r="E64" s="1"/>
      <c r="F64" s="1"/>
      <c r="G64" s="1"/>
      <c r="H64" s="32"/>
      <c r="I64" s="32"/>
      <c r="J64" s="32"/>
      <c r="K64" s="32"/>
      <c r="L64" s="32"/>
      <c r="M64" s="32"/>
      <c r="N64" s="32"/>
      <c r="O64" s="32"/>
      <c r="P64" s="32"/>
      <c r="Q64" s="32"/>
      <c r="R64" s="32"/>
      <c r="S64" s="32"/>
      <c r="T64" s="32"/>
      <c r="U64" s="32"/>
    </row>
    <row r="65" spans="1:21" ht="18.75" customHeight="1" x14ac:dyDescent="0.25">
      <c r="A65" s="1"/>
      <c r="B65" s="1"/>
      <c r="C65" s="1"/>
      <c r="D65" s="1"/>
      <c r="E65" s="1"/>
      <c r="F65" s="1"/>
      <c r="G65" s="1"/>
      <c r="H65" s="32"/>
      <c r="I65" s="32"/>
      <c r="J65" s="32"/>
      <c r="K65" s="32"/>
      <c r="L65" s="32"/>
      <c r="M65" s="32"/>
      <c r="N65" s="32"/>
      <c r="O65" s="32"/>
      <c r="P65" s="32"/>
      <c r="Q65" s="32"/>
      <c r="R65" s="32"/>
      <c r="S65" s="32"/>
      <c r="T65" s="32"/>
      <c r="U65" s="32"/>
    </row>
    <row r="66" spans="1:21" ht="18.75" customHeight="1" x14ac:dyDescent="0.25">
      <c r="A66" s="1"/>
      <c r="B66" s="1"/>
      <c r="C66" s="1"/>
      <c r="D66" s="1"/>
      <c r="E66" s="1"/>
      <c r="F66" s="1"/>
      <c r="G66" s="1"/>
      <c r="H66" s="32"/>
      <c r="I66" s="32"/>
      <c r="J66" s="32"/>
      <c r="K66" s="32"/>
      <c r="L66" s="32"/>
      <c r="M66" s="32"/>
      <c r="N66" s="32"/>
      <c r="O66" s="32"/>
      <c r="P66" s="32"/>
      <c r="Q66" s="32"/>
      <c r="R66" s="32"/>
      <c r="S66" s="32"/>
      <c r="T66" s="32"/>
      <c r="U66" s="32"/>
    </row>
    <row r="67" spans="1:21" ht="18.75" customHeight="1" x14ac:dyDescent="0.25">
      <c r="A67" s="1"/>
      <c r="B67" s="1"/>
      <c r="C67" s="1"/>
      <c r="D67" s="1"/>
      <c r="E67" s="1"/>
      <c r="F67" s="1"/>
      <c r="G67" s="1"/>
      <c r="H67" s="32"/>
      <c r="I67" s="32"/>
      <c r="J67" s="32"/>
      <c r="K67" s="32"/>
      <c r="L67" s="32"/>
      <c r="M67" s="32"/>
      <c r="N67" s="32"/>
      <c r="O67" s="32"/>
      <c r="P67" s="32"/>
      <c r="Q67" s="32"/>
      <c r="R67" s="32"/>
      <c r="S67" s="32"/>
      <c r="T67" s="32"/>
      <c r="U67" s="32"/>
    </row>
    <row r="68" spans="1:21" ht="18.75" customHeight="1" x14ac:dyDescent="0.25">
      <c r="A68" s="1"/>
      <c r="B68" s="1"/>
      <c r="C68" s="1"/>
      <c r="D68" s="1"/>
      <c r="E68" s="1"/>
      <c r="F68" s="1"/>
      <c r="G68" s="1"/>
      <c r="H68" s="32"/>
      <c r="I68" s="32"/>
      <c r="J68" s="32"/>
      <c r="K68" s="32"/>
      <c r="L68" s="32"/>
      <c r="M68" s="32"/>
      <c r="N68" s="32"/>
      <c r="O68" s="32"/>
      <c r="P68" s="32"/>
      <c r="Q68" s="32"/>
      <c r="R68" s="32"/>
      <c r="S68" s="32"/>
      <c r="T68" s="32"/>
      <c r="U68" s="32"/>
    </row>
    <row r="69" spans="1:21" ht="18.75" customHeight="1" x14ac:dyDescent="0.25">
      <c r="A69" s="1"/>
      <c r="B69" s="1"/>
      <c r="C69" s="1"/>
      <c r="D69" s="1"/>
      <c r="E69" s="1"/>
      <c r="F69" s="1"/>
      <c r="G69" s="1"/>
      <c r="H69" s="32"/>
      <c r="I69" s="32"/>
      <c r="J69" s="32"/>
      <c r="K69" s="32"/>
      <c r="L69" s="32"/>
      <c r="M69" s="32"/>
      <c r="N69" s="32"/>
      <c r="O69" s="32"/>
      <c r="P69" s="32"/>
      <c r="Q69" s="32"/>
      <c r="R69" s="32"/>
      <c r="S69" s="32"/>
      <c r="T69" s="32"/>
      <c r="U69" s="32"/>
    </row>
    <row r="70" spans="1:21" ht="18.75" customHeight="1" x14ac:dyDescent="0.25">
      <c r="A70" s="1"/>
      <c r="B70" s="1"/>
      <c r="C70" s="1"/>
      <c r="D70" s="1"/>
      <c r="E70" s="1"/>
      <c r="F70" s="1"/>
      <c r="G70" s="1"/>
      <c r="H70" s="327"/>
      <c r="I70" s="327"/>
      <c r="J70" s="327"/>
      <c r="K70" s="327"/>
      <c r="L70" s="327"/>
      <c r="M70" s="327"/>
      <c r="N70" s="327"/>
      <c r="O70" s="327"/>
      <c r="P70" s="327"/>
      <c r="Q70" s="327"/>
      <c r="R70" s="327"/>
      <c r="S70" s="327"/>
      <c r="T70" s="327"/>
      <c r="U70" s="327"/>
    </row>
    <row r="71" spans="1:21" ht="18.75" customHeight="1" x14ac:dyDescent="0.25">
      <c r="A71" s="1"/>
      <c r="B71" s="1"/>
      <c r="C71" s="1"/>
      <c r="D71" s="1"/>
      <c r="E71" s="1"/>
      <c r="F71" s="1"/>
      <c r="G71" s="1"/>
      <c r="H71" s="365"/>
      <c r="I71" s="365"/>
      <c r="J71" s="365"/>
      <c r="K71" s="365"/>
      <c r="L71" s="365"/>
      <c r="M71" s="365"/>
      <c r="N71" s="365"/>
      <c r="O71" s="365"/>
      <c r="P71" s="365"/>
      <c r="Q71" s="365"/>
      <c r="R71" s="365"/>
      <c r="S71" s="365"/>
      <c r="T71" s="365"/>
      <c r="U71" s="365"/>
    </row>
    <row r="72" spans="1:21" ht="18.75" customHeight="1" x14ac:dyDescent="0.25">
      <c r="A72" s="1"/>
      <c r="B72" s="1"/>
      <c r="C72" s="1"/>
      <c r="D72" s="1"/>
      <c r="E72" s="1"/>
      <c r="F72" s="1"/>
      <c r="G72" s="1"/>
      <c r="H72" s="1"/>
      <c r="I72" s="1"/>
      <c r="J72" s="1"/>
      <c r="K72" s="1"/>
      <c r="L72" s="1"/>
      <c r="M72" s="1"/>
      <c r="N72" s="1"/>
      <c r="O72" s="1"/>
      <c r="P72" s="1"/>
      <c r="Q72" s="1"/>
      <c r="R72" s="1"/>
      <c r="S72" s="1"/>
      <c r="T72" s="1"/>
      <c r="U72" s="13"/>
    </row>
    <row r="73" spans="1:21" ht="18.75" customHeight="1" x14ac:dyDescent="0.25">
      <c r="A73" s="1"/>
      <c r="B73" s="1"/>
      <c r="C73" s="1"/>
      <c r="D73" s="1"/>
      <c r="E73" s="1"/>
      <c r="F73" s="1"/>
      <c r="G73" s="1"/>
      <c r="H73" s="1"/>
      <c r="I73" s="1"/>
      <c r="J73" s="1"/>
      <c r="K73" s="1"/>
      <c r="L73" s="1"/>
      <c r="M73" s="1"/>
      <c r="N73" s="1"/>
      <c r="O73" s="1"/>
      <c r="P73" s="1"/>
      <c r="Q73" s="1"/>
      <c r="R73" s="1"/>
      <c r="S73" s="1"/>
      <c r="T73" s="1"/>
      <c r="U73" s="13"/>
    </row>
    <row r="74" spans="1:21" ht="18.75" customHeight="1" x14ac:dyDescent="0.25">
      <c r="A74" s="1"/>
      <c r="B74" s="1"/>
      <c r="C74" s="1"/>
      <c r="D74" s="1"/>
      <c r="E74" s="1"/>
      <c r="F74" s="1"/>
      <c r="G74" s="1"/>
      <c r="H74" s="1"/>
      <c r="I74" s="1"/>
      <c r="J74" s="1"/>
      <c r="K74" s="1"/>
      <c r="L74" s="1"/>
      <c r="M74" s="1"/>
      <c r="N74" s="1"/>
      <c r="O74" s="1"/>
      <c r="P74" s="1"/>
      <c r="Q74" s="1"/>
      <c r="R74" s="1"/>
      <c r="S74" s="1"/>
      <c r="T74" s="1"/>
      <c r="U74" s="13"/>
    </row>
    <row r="75" spans="1:21" ht="18.75" customHeight="1" x14ac:dyDescent="0.25">
      <c r="A75" s="1"/>
      <c r="B75" s="1"/>
      <c r="C75" s="1"/>
      <c r="D75" s="1"/>
      <c r="E75" s="1"/>
      <c r="F75" s="1"/>
      <c r="G75" s="1"/>
      <c r="H75" s="1"/>
      <c r="I75" s="1"/>
      <c r="J75" s="1"/>
      <c r="K75" s="1"/>
      <c r="L75" s="1"/>
      <c r="M75" s="1"/>
      <c r="N75" s="1"/>
      <c r="O75" s="1"/>
      <c r="P75" s="1"/>
      <c r="Q75" s="1"/>
      <c r="R75" s="1"/>
      <c r="S75" s="1"/>
      <c r="T75" s="1"/>
      <c r="U75" s="13"/>
    </row>
    <row r="76" spans="1:21" ht="18.75" customHeight="1" x14ac:dyDescent="0.25">
      <c r="A76" s="1"/>
      <c r="B76" s="1"/>
      <c r="C76" s="1"/>
      <c r="D76" s="1"/>
      <c r="E76" s="1"/>
      <c r="F76" s="1"/>
      <c r="G76" s="1"/>
      <c r="H76" s="1"/>
      <c r="I76" s="1"/>
      <c r="J76" s="1"/>
      <c r="K76" s="1"/>
      <c r="L76" s="1"/>
      <c r="M76" s="1"/>
      <c r="N76" s="1"/>
      <c r="O76" s="1"/>
      <c r="P76" s="1"/>
      <c r="Q76" s="1"/>
      <c r="R76" s="1"/>
      <c r="S76" s="1"/>
      <c r="T76" s="1"/>
      <c r="U76" s="13"/>
    </row>
    <row r="77" spans="1:21" ht="18.75" customHeight="1" x14ac:dyDescent="0.25">
      <c r="A77" s="1"/>
      <c r="B77" s="1"/>
      <c r="C77" s="1"/>
      <c r="D77" s="1"/>
      <c r="E77" s="1"/>
      <c r="F77" s="1"/>
      <c r="G77" s="1"/>
      <c r="H77" s="1"/>
      <c r="I77" s="1"/>
      <c r="J77" s="1"/>
      <c r="K77" s="1"/>
      <c r="L77" s="1"/>
      <c r="M77" s="1"/>
      <c r="N77" s="1"/>
      <c r="O77" s="1"/>
      <c r="P77" s="1"/>
      <c r="Q77" s="1"/>
      <c r="R77" s="1"/>
      <c r="S77" s="1"/>
      <c r="T77" s="1"/>
      <c r="U77" s="13"/>
    </row>
    <row r="78" spans="1:21" ht="18.75" customHeight="1" x14ac:dyDescent="0.25">
      <c r="A78" s="1"/>
      <c r="B78" s="1"/>
      <c r="C78" s="68"/>
      <c r="D78" s="68"/>
      <c r="E78" s="68"/>
      <c r="F78" s="68"/>
      <c r="G78" s="68"/>
      <c r="H78" s="68"/>
      <c r="I78" s="68"/>
      <c r="J78" s="68"/>
      <c r="K78" s="68"/>
      <c r="L78" s="68"/>
      <c r="M78" s="68"/>
      <c r="N78" s="68"/>
      <c r="O78" s="68"/>
      <c r="P78" s="68"/>
      <c r="Q78" s="68"/>
      <c r="R78" s="68"/>
      <c r="S78" s="68"/>
      <c r="T78" s="68"/>
      <c r="U78" s="124"/>
    </row>
    <row r="79" spans="1:21" ht="18.75" customHeight="1" x14ac:dyDescent="0.25">
      <c r="A79" s="1"/>
      <c r="B79" s="1"/>
      <c r="C79" s="68"/>
      <c r="D79" s="68"/>
      <c r="E79" s="68"/>
      <c r="F79" s="68"/>
      <c r="G79" s="68"/>
      <c r="H79" s="68"/>
      <c r="I79" s="68"/>
      <c r="J79" s="68"/>
      <c r="K79" s="68"/>
      <c r="L79" s="68"/>
      <c r="M79" s="68"/>
      <c r="N79" s="68"/>
      <c r="O79" s="68"/>
      <c r="P79" s="68"/>
      <c r="Q79" s="68"/>
      <c r="R79" s="68"/>
      <c r="S79" s="68"/>
      <c r="T79" s="68"/>
      <c r="U79" s="124"/>
    </row>
    <row r="80" spans="1:21" ht="18.75" customHeight="1" x14ac:dyDescent="0.25">
      <c r="A80" s="1"/>
      <c r="B80" s="1"/>
      <c r="C80" s="68"/>
      <c r="D80" s="68"/>
      <c r="E80" s="68"/>
      <c r="F80" s="68"/>
      <c r="G80" s="68"/>
      <c r="H80" s="68"/>
      <c r="I80" s="68"/>
      <c r="J80" s="68"/>
      <c r="K80" s="68"/>
      <c r="L80" s="68"/>
      <c r="M80" s="68"/>
      <c r="N80" s="68"/>
      <c r="O80" s="68"/>
      <c r="P80" s="68"/>
      <c r="Q80" s="68"/>
      <c r="R80" s="68"/>
      <c r="S80" s="68"/>
      <c r="T80" s="68"/>
      <c r="U80" s="124"/>
    </row>
    <row r="81" spans="1:21" ht="18.75" customHeight="1" x14ac:dyDescent="0.25">
      <c r="A81" s="68"/>
      <c r="B81" s="68"/>
      <c r="C81" s="68"/>
      <c r="D81" s="68"/>
      <c r="E81" s="68"/>
      <c r="F81" s="68"/>
      <c r="G81" s="68"/>
      <c r="H81" s="68"/>
      <c r="I81" s="68"/>
      <c r="J81" s="68"/>
      <c r="K81" s="68"/>
      <c r="L81" s="68"/>
      <c r="M81" s="68"/>
      <c r="N81" s="68"/>
      <c r="O81" s="68"/>
      <c r="P81" s="68"/>
      <c r="Q81" s="68"/>
      <c r="R81" s="68"/>
      <c r="S81" s="68"/>
      <c r="T81" s="68"/>
      <c r="U81" s="124"/>
    </row>
  </sheetData>
  <mergeCells count="13">
    <mergeCell ref="A2:U2"/>
    <mergeCell ref="A3:U3"/>
    <mergeCell ref="A4:U4"/>
    <mergeCell ref="A6:B6"/>
    <mergeCell ref="A7:B7"/>
    <mergeCell ref="A60:D60"/>
    <mergeCell ref="A61:B61"/>
    <mergeCell ref="A62:B62"/>
    <mergeCell ref="A8:B8"/>
    <mergeCell ref="A49:B49"/>
    <mergeCell ref="A54:U54"/>
    <mergeCell ref="A56:U56"/>
    <mergeCell ref="A58:U58"/>
  </mergeCells>
  <pageMargins left="0.7" right="0.7" top="0.75" bottom="0.75" header="0.3" footer="0.3"/>
  <pageSetup scale="5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0"/>
  <sheetViews>
    <sheetView workbookViewId="0"/>
  </sheetViews>
  <sheetFormatPr defaultColWidth="21.44140625" defaultRowHeight="13.2" x14ac:dyDescent="0.25"/>
  <cols>
    <col min="1" max="1" width="21.44140625" style="603"/>
    <col min="2" max="2" width="22.44140625" style="603" customWidth="1"/>
    <col min="3" max="4" width="7" style="603" customWidth="1"/>
    <col min="5" max="5" width="11.77734375" style="603" customWidth="1"/>
    <col min="6" max="6" width="7" style="603" customWidth="1"/>
    <col min="7" max="7" width="11.77734375" style="603" customWidth="1"/>
    <col min="8" max="8" width="2.6640625" style="603" customWidth="1"/>
    <col min="9" max="10" width="7" style="603" customWidth="1"/>
    <col min="11" max="11" width="11.77734375" style="603" customWidth="1"/>
    <col min="12" max="12" width="7" style="603" customWidth="1"/>
    <col min="13" max="13" width="11.77734375" style="603" customWidth="1"/>
    <col min="14" max="14" width="2.6640625" style="603" customWidth="1"/>
    <col min="15" max="16" width="7" style="603" customWidth="1"/>
    <col min="17" max="17" width="11.77734375" style="603" customWidth="1"/>
    <col min="18" max="18" width="7" style="603" customWidth="1"/>
    <col min="19" max="19" width="11.77734375" style="603" customWidth="1"/>
    <col min="20" max="20" width="2.6640625" style="603" customWidth="1"/>
    <col min="21" max="22" width="7" style="603" customWidth="1"/>
    <col min="23" max="23" width="11.77734375" style="603" customWidth="1"/>
    <col min="24" max="24" width="7" style="603" customWidth="1"/>
    <col min="25" max="25" width="11.77734375" style="603" customWidth="1"/>
    <col min="26" max="26" width="2.6640625" style="603" customWidth="1"/>
    <col min="27" max="28" width="7" style="603" customWidth="1"/>
    <col min="29" max="29" width="11.77734375" style="603" customWidth="1"/>
    <col min="30" max="30" width="7" style="603" customWidth="1"/>
    <col min="31" max="31" width="11.77734375" style="603" customWidth="1"/>
    <col min="32" max="16384" width="21.44140625" style="603"/>
  </cols>
  <sheetData>
    <row r="1" spans="1:31" ht="18.75" customHeight="1" x14ac:dyDescent="0.3">
      <c r="A1" s="594"/>
      <c r="B1" s="594"/>
      <c r="C1" s="594"/>
      <c r="D1" s="594"/>
      <c r="E1" s="594"/>
      <c r="F1" s="594"/>
      <c r="G1" s="594"/>
      <c r="H1" s="594"/>
      <c r="I1" s="594"/>
      <c r="J1" s="594"/>
      <c r="K1" s="303"/>
      <c r="L1" s="303"/>
      <c r="M1" s="303"/>
      <c r="N1" s="303"/>
      <c r="O1" s="303"/>
      <c r="P1" s="303"/>
      <c r="Q1" s="303"/>
      <c r="R1" s="596"/>
      <c r="S1" s="595"/>
      <c r="T1" s="594"/>
      <c r="U1" s="594"/>
      <c r="V1" s="594"/>
      <c r="W1" s="594"/>
      <c r="X1" s="594"/>
      <c r="Y1" s="594"/>
      <c r="Z1" s="594"/>
      <c r="AA1" s="594"/>
      <c r="AB1" s="594"/>
      <c r="AC1" s="594"/>
      <c r="AD1" s="594"/>
      <c r="AE1" s="377" t="s">
        <v>0</v>
      </c>
    </row>
    <row r="2" spans="1:31" ht="18.75" customHeight="1" x14ac:dyDescent="0.3">
      <c r="A2" s="743" t="s">
        <v>1</v>
      </c>
      <c r="B2" s="666"/>
      <c r="C2" s="666"/>
      <c r="D2" s="666"/>
      <c r="E2" s="666"/>
      <c r="F2" s="666"/>
      <c r="G2" s="666"/>
      <c r="H2" s="666"/>
      <c r="I2" s="666"/>
      <c r="J2" s="666"/>
      <c r="K2" s="666"/>
      <c r="L2" s="666"/>
      <c r="M2" s="666"/>
      <c r="N2" s="666"/>
      <c r="O2" s="666"/>
      <c r="P2" s="666"/>
      <c r="Q2" s="666"/>
      <c r="R2" s="666"/>
      <c r="S2" s="666"/>
      <c r="T2" s="666"/>
      <c r="U2" s="666"/>
      <c r="V2" s="666"/>
      <c r="W2" s="666"/>
      <c r="X2" s="666"/>
      <c r="Y2" s="666"/>
      <c r="Z2" s="666"/>
      <c r="AA2" s="666"/>
      <c r="AB2" s="666"/>
      <c r="AC2" s="666"/>
      <c r="AD2" s="666"/>
      <c r="AE2" s="668"/>
    </row>
    <row r="3" spans="1:31" ht="18.75" customHeight="1" x14ac:dyDescent="0.3">
      <c r="A3" s="743" t="s">
        <v>132</v>
      </c>
      <c r="B3" s="666"/>
      <c r="C3" s="666"/>
      <c r="D3" s="666"/>
      <c r="E3" s="666"/>
      <c r="F3" s="666"/>
      <c r="G3" s="666"/>
      <c r="H3" s="666"/>
      <c r="I3" s="666"/>
      <c r="J3" s="666"/>
      <c r="K3" s="666"/>
      <c r="L3" s="666"/>
      <c r="M3" s="666"/>
      <c r="N3" s="666"/>
      <c r="O3" s="666"/>
      <c r="P3" s="666"/>
      <c r="Q3" s="666"/>
      <c r="R3" s="666"/>
      <c r="S3" s="666"/>
      <c r="T3" s="666"/>
      <c r="U3" s="666"/>
      <c r="V3" s="666"/>
      <c r="W3" s="666"/>
      <c r="X3" s="666"/>
      <c r="Y3" s="666"/>
      <c r="Z3" s="666"/>
      <c r="AA3" s="666"/>
      <c r="AB3" s="666"/>
      <c r="AC3" s="666"/>
      <c r="AD3" s="666"/>
      <c r="AE3" s="668"/>
    </row>
    <row r="4" spans="1:31" ht="18.75" customHeight="1" x14ac:dyDescent="0.3">
      <c r="A4" s="743" t="s">
        <v>133</v>
      </c>
      <c r="B4" s="666"/>
      <c r="C4" s="666"/>
      <c r="D4" s="666"/>
      <c r="E4" s="666"/>
      <c r="F4" s="666"/>
      <c r="G4" s="666"/>
      <c r="H4" s="666"/>
      <c r="I4" s="666"/>
      <c r="J4" s="666"/>
      <c r="K4" s="666"/>
      <c r="L4" s="666"/>
      <c r="M4" s="739" t="s">
        <v>42</v>
      </c>
      <c r="N4" s="762"/>
      <c r="O4" s="666"/>
      <c r="P4" s="666"/>
      <c r="Q4" s="666"/>
      <c r="R4" s="666"/>
      <c r="S4" s="666"/>
      <c r="T4" s="666"/>
      <c r="U4" s="666"/>
      <c r="V4" s="666"/>
      <c r="W4" s="666"/>
      <c r="X4" s="666"/>
      <c r="Y4" s="666"/>
      <c r="Z4" s="666"/>
      <c r="AA4" s="666"/>
      <c r="AB4" s="666"/>
      <c r="AC4" s="666"/>
      <c r="AD4" s="666"/>
      <c r="AE4" s="668"/>
    </row>
    <row r="5" spans="1:31" ht="12.45" customHeight="1" x14ac:dyDescent="0.25">
      <c r="A5" s="605" t="s">
        <v>3</v>
      </c>
      <c r="B5" s="193"/>
      <c r="C5" s="594"/>
      <c r="D5" s="594"/>
      <c r="E5" s="594"/>
      <c r="F5" s="594"/>
      <c r="G5" s="594"/>
      <c r="H5" s="594"/>
      <c r="I5" s="594"/>
      <c r="J5" s="594"/>
      <c r="K5" s="594"/>
      <c r="L5" s="594"/>
      <c r="M5" s="594"/>
      <c r="N5" s="594"/>
      <c r="O5" s="594"/>
      <c r="P5" s="594"/>
      <c r="Q5" s="594"/>
      <c r="R5" s="594"/>
      <c r="S5" s="594"/>
      <c r="T5" s="594"/>
      <c r="U5" s="594"/>
      <c r="V5" s="594"/>
      <c r="W5" s="594"/>
      <c r="X5" s="594"/>
      <c r="Y5" s="594"/>
      <c r="Z5" s="594"/>
      <c r="AA5" s="594"/>
      <c r="AB5" s="594"/>
      <c r="AC5" s="594"/>
      <c r="AD5" s="594"/>
      <c r="AE5" s="608"/>
    </row>
    <row r="6" spans="1:31" ht="12.45" customHeight="1" x14ac:dyDescent="0.25">
      <c r="A6" s="709" t="s">
        <v>4</v>
      </c>
      <c r="B6" s="708"/>
      <c r="C6" s="594"/>
      <c r="D6" s="594"/>
      <c r="E6" s="594"/>
      <c r="F6" s="594"/>
      <c r="G6" s="594"/>
      <c r="H6" s="594"/>
      <c r="I6" s="594"/>
      <c r="J6" s="594"/>
      <c r="K6" s="594"/>
      <c r="L6" s="594"/>
      <c r="M6" s="594"/>
      <c r="N6" s="594"/>
      <c r="O6" s="594"/>
      <c r="P6" s="594"/>
      <c r="Q6" s="594"/>
      <c r="R6" s="594"/>
      <c r="S6" s="594"/>
      <c r="T6" s="594"/>
      <c r="U6" s="594"/>
      <c r="V6" s="594"/>
      <c r="W6" s="594"/>
      <c r="X6" s="594"/>
      <c r="Y6" s="594"/>
      <c r="Z6" s="594"/>
      <c r="AA6" s="594"/>
      <c r="AB6" s="594"/>
      <c r="AC6" s="594"/>
      <c r="AD6" s="594"/>
      <c r="AE6" s="608"/>
    </row>
    <row r="7" spans="1:31" ht="12.45" customHeight="1" x14ac:dyDescent="0.25">
      <c r="A7" s="709" t="s">
        <v>5</v>
      </c>
      <c r="B7" s="716"/>
      <c r="C7" s="594"/>
      <c r="D7" s="594"/>
      <c r="E7" s="594"/>
      <c r="F7" s="594"/>
      <c r="G7" s="594"/>
      <c r="H7" s="594"/>
      <c r="I7" s="594"/>
      <c r="J7" s="594"/>
      <c r="K7" s="594"/>
      <c r="L7" s="594"/>
      <c r="M7" s="594"/>
      <c r="N7" s="594"/>
      <c r="O7" s="594"/>
      <c r="P7" s="594"/>
      <c r="Q7" s="594"/>
      <c r="R7" s="594"/>
      <c r="S7" s="594"/>
      <c r="T7" s="594"/>
      <c r="U7" s="594"/>
      <c r="V7" s="594"/>
      <c r="W7" s="594"/>
      <c r="X7" s="594"/>
      <c r="Y7" s="594"/>
      <c r="Z7" s="594"/>
      <c r="AA7" s="594"/>
      <c r="AB7" s="594"/>
      <c r="AC7" s="594"/>
      <c r="AD7" s="594"/>
      <c r="AE7" s="608"/>
    </row>
    <row r="8" spans="1:31" ht="12.45" customHeight="1" x14ac:dyDescent="0.25">
      <c r="A8" s="709" t="s">
        <v>6</v>
      </c>
      <c r="B8" s="669"/>
      <c r="C8" s="594"/>
      <c r="D8" s="594"/>
      <c r="E8" s="594"/>
      <c r="F8" s="594"/>
      <c r="G8" s="594"/>
      <c r="H8" s="594"/>
      <c r="I8" s="594"/>
      <c r="J8" s="594"/>
      <c r="K8" s="594"/>
      <c r="L8" s="594"/>
      <c r="M8" s="594"/>
      <c r="N8" s="594"/>
      <c r="O8" s="594"/>
      <c r="P8" s="594"/>
      <c r="Q8" s="594"/>
      <c r="R8" s="594"/>
      <c r="S8" s="594"/>
      <c r="T8" s="594"/>
      <c r="U8" s="594"/>
      <c r="V8" s="594"/>
      <c r="W8" s="594"/>
      <c r="X8" s="594"/>
      <c r="Y8" s="594"/>
      <c r="Z8" s="594"/>
      <c r="AA8" s="594"/>
      <c r="AB8" s="594"/>
      <c r="AC8" s="594"/>
      <c r="AD8" s="594"/>
      <c r="AE8" s="608"/>
    </row>
    <row r="9" spans="1:31" ht="12.45" customHeight="1" x14ac:dyDescent="0.25">
      <c r="A9" s="710"/>
      <c r="B9" s="716"/>
      <c r="C9" s="594"/>
      <c r="D9" s="594"/>
      <c r="E9" s="594"/>
      <c r="F9" s="594"/>
      <c r="G9" s="594"/>
      <c r="H9" s="594"/>
      <c r="I9" s="594"/>
      <c r="J9" s="594"/>
      <c r="K9" s="594"/>
      <c r="L9" s="594"/>
      <c r="M9" s="594"/>
      <c r="N9" s="594"/>
      <c r="O9" s="594"/>
      <c r="P9" s="594"/>
      <c r="Q9" s="594"/>
      <c r="R9" s="594"/>
      <c r="S9" s="594"/>
      <c r="T9" s="594"/>
      <c r="U9" s="594"/>
      <c r="V9" s="594"/>
      <c r="W9" s="594"/>
      <c r="X9" s="594"/>
      <c r="Y9" s="594"/>
      <c r="Z9" s="594"/>
      <c r="AA9" s="594"/>
      <c r="AB9" s="594"/>
      <c r="AC9" s="594"/>
      <c r="AD9" s="594"/>
      <c r="AE9" s="608"/>
    </row>
    <row r="10" spans="1:31" ht="12.45" customHeight="1" x14ac:dyDescent="0.25">
      <c r="A10" s="594"/>
      <c r="B10" s="594"/>
      <c r="C10" s="594"/>
      <c r="D10" s="594"/>
      <c r="E10" s="594"/>
      <c r="F10" s="594"/>
      <c r="G10" s="594"/>
      <c r="H10" s="594"/>
      <c r="I10" s="594"/>
      <c r="J10" s="594"/>
      <c r="K10" s="594"/>
      <c r="L10" s="594"/>
      <c r="M10" s="594"/>
      <c r="N10" s="594"/>
      <c r="O10" s="594"/>
      <c r="P10" s="594"/>
      <c r="Q10" s="594"/>
      <c r="R10" s="594"/>
      <c r="S10" s="594"/>
      <c r="T10" s="594"/>
      <c r="U10" s="594"/>
      <c r="V10" s="594"/>
      <c r="W10" s="594"/>
      <c r="X10" s="594"/>
      <c r="Y10" s="594"/>
      <c r="Z10" s="594"/>
      <c r="AA10" s="594"/>
      <c r="AB10" s="594"/>
      <c r="AC10" s="594"/>
      <c r="AD10" s="594"/>
      <c r="AE10" s="608"/>
    </row>
    <row r="11" spans="1:31" ht="15" customHeight="1" x14ac:dyDescent="0.25">
      <c r="A11" s="672" t="s">
        <v>134</v>
      </c>
      <c r="B11" s="666"/>
      <c r="C11" s="594"/>
      <c r="D11" s="594"/>
      <c r="E11" s="594"/>
      <c r="F11" s="594"/>
      <c r="G11" s="594"/>
      <c r="H11" s="594"/>
      <c r="I11" s="594"/>
      <c r="J11" s="594"/>
      <c r="K11" s="594"/>
      <c r="L11" s="594"/>
      <c r="M11" s="594"/>
      <c r="N11" s="594"/>
      <c r="O11" s="594"/>
      <c r="P11" s="594"/>
      <c r="Q11" s="594"/>
      <c r="R11" s="594"/>
      <c r="S11" s="594"/>
      <c r="T11" s="594"/>
      <c r="U11" s="594"/>
      <c r="V11" s="594"/>
      <c r="W11" s="594"/>
      <c r="X11" s="594"/>
      <c r="Y11" s="594"/>
      <c r="Z11" s="594"/>
      <c r="AA11" s="594"/>
      <c r="AB11" s="594"/>
      <c r="AC11" s="594"/>
      <c r="AD11" s="594"/>
      <c r="AE11" s="608"/>
    </row>
    <row r="12" spans="1:31" ht="15" customHeight="1" x14ac:dyDescent="0.25">
      <c r="A12" s="594"/>
      <c r="B12" s="594"/>
      <c r="C12" s="602" t="s">
        <v>8</v>
      </c>
      <c r="D12" s="602" t="s">
        <v>8</v>
      </c>
      <c r="E12" s="602" t="s">
        <v>91</v>
      </c>
      <c r="F12" s="602" t="s">
        <v>8</v>
      </c>
      <c r="G12" s="602" t="s">
        <v>8</v>
      </c>
      <c r="H12" s="133"/>
      <c r="I12" s="602" t="s">
        <v>10</v>
      </c>
      <c r="J12" s="602" t="s">
        <v>10</v>
      </c>
      <c r="K12" s="602" t="s">
        <v>91</v>
      </c>
      <c r="L12" s="602" t="s">
        <v>10</v>
      </c>
      <c r="M12" s="602" t="s">
        <v>10</v>
      </c>
      <c r="N12" s="133"/>
      <c r="O12" s="602" t="s">
        <v>11</v>
      </c>
      <c r="P12" s="602" t="s">
        <v>11</v>
      </c>
      <c r="Q12" s="602" t="s">
        <v>91</v>
      </c>
      <c r="R12" s="602" t="s">
        <v>11</v>
      </c>
      <c r="S12" s="602" t="s">
        <v>11</v>
      </c>
      <c r="T12" s="133"/>
      <c r="U12" s="602" t="s">
        <v>12</v>
      </c>
      <c r="V12" s="602" t="s">
        <v>12</v>
      </c>
      <c r="W12" s="602" t="s">
        <v>91</v>
      </c>
      <c r="X12" s="602" t="s">
        <v>12</v>
      </c>
      <c r="Y12" s="602" t="s">
        <v>12</v>
      </c>
      <c r="Z12" s="133"/>
      <c r="AA12" s="133">
        <v>2019</v>
      </c>
      <c r="AB12" s="133">
        <v>2019</v>
      </c>
      <c r="AC12" s="602" t="s">
        <v>91</v>
      </c>
      <c r="AD12" s="133">
        <v>2019</v>
      </c>
      <c r="AE12" s="132">
        <v>2019</v>
      </c>
    </row>
    <row r="13" spans="1:31" ht="15" customHeight="1" x14ac:dyDescent="0.25">
      <c r="A13" s="594"/>
      <c r="B13" s="594"/>
      <c r="C13" s="218" t="s">
        <v>90</v>
      </c>
      <c r="D13" s="218" t="s">
        <v>91</v>
      </c>
      <c r="E13" s="218" t="s">
        <v>135</v>
      </c>
      <c r="F13" s="218" t="s">
        <v>72</v>
      </c>
      <c r="G13" s="218" t="s">
        <v>135</v>
      </c>
      <c r="H13" s="305"/>
      <c r="I13" s="218" t="s">
        <v>90</v>
      </c>
      <c r="J13" s="218" t="s">
        <v>91</v>
      </c>
      <c r="K13" s="218" t="s">
        <v>135</v>
      </c>
      <c r="L13" s="218" t="s">
        <v>72</v>
      </c>
      <c r="M13" s="218" t="s">
        <v>135</v>
      </c>
      <c r="N13" s="305"/>
      <c r="O13" s="218" t="s">
        <v>90</v>
      </c>
      <c r="P13" s="218" t="s">
        <v>91</v>
      </c>
      <c r="Q13" s="218" t="s">
        <v>135</v>
      </c>
      <c r="R13" s="218" t="s">
        <v>72</v>
      </c>
      <c r="S13" s="218" t="s">
        <v>135</v>
      </c>
      <c r="T13" s="305"/>
      <c r="U13" s="218" t="s">
        <v>90</v>
      </c>
      <c r="V13" s="218" t="s">
        <v>91</v>
      </c>
      <c r="W13" s="218" t="s">
        <v>135</v>
      </c>
      <c r="X13" s="218" t="s">
        <v>72</v>
      </c>
      <c r="Y13" s="218" t="s">
        <v>135</v>
      </c>
      <c r="Z13" s="305"/>
      <c r="AA13" s="218" t="s">
        <v>90</v>
      </c>
      <c r="AB13" s="218" t="s">
        <v>91</v>
      </c>
      <c r="AC13" s="218" t="s">
        <v>135</v>
      </c>
      <c r="AD13" s="218" t="s">
        <v>72</v>
      </c>
      <c r="AE13" s="306" t="s">
        <v>135</v>
      </c>
    </row>
    <row r="14" spans="1:31" ht="12.45" customHeight="1" x14ac:dyDescent="0.25">
      <c r="A14" s="594"/>
      <c r="B14" s="594"/>
      <c r="C14" s="502"/>
      <c r="D14" s="502"/>
      <c r="E14" s="502"/>
      <c r="F14" s="594"/>
      <c r="G14" s="594"/>
      <c r="H14" s="594"/>
      <c r="I14" s="594"/>
      <c r="J14" s="594"/>
      <c r="K14" s="594"/>
      <c r="L14" s="594"/>
      <c r="M14" s="594"/>
      <c r="N14" s="594"/>
      <c r="O14" s="594"/>
      <c r="P14" s="594"/>
      <c r="Q14" s="594"/>
      <c r="R14" s="594"/>
      <c r="S14" s="594"/>
      <c r="T14" s="594"/>
      <c r="U14" s="502"/>
      <c r="V14" s="502"/>
      <c r="W14" s="502"/>
      <c r="X14" s="502"/>
      <c r="Y14" s="502"/>
      <c r="Z14" s="594"/>
      <c r="AA14" s="594"/>
      <c r="AB14" s="594"/>
      <c r="AC14" s="594"/>
      <c r="AD14" s="594"/>
      <c r="AE14" s="608"/>
    </row>
    <row r="15" spans="1:31" ht="15" customHeight="1" x14ac:dyDescent="0.25">
      <c r="A15" s="607"/>
      <c r="B15" s="600" t="s">
        <v>92</v>
      </c>
      <c r="C15" s="394">
        <v>0.56000000000000005</v>
      </c>
      <c r="D15" s="394">
        <v>0.35</v>
      </c>
      <c r="E15" s="394">
        <v>0.43</v>
      </c>
      <c r="F15" s="394">
        <v>0.51</v>
      </c>
      <c r="G15" s="394">
        <v>0.53</v>
      </c>
      <c r="H15" s="607"/>
      <c r="I15" s="394">
        <v>0.48</v>
      </c>
      <c r="J15" s="394">
        <v>0.28999999999999998</v>
      </c>
      <c r="K15" s="393">
        <v>0.37</v>
      </c>
      <c r="L15" s="393">
        <v>0.44</v>
      </c>
      <c r="M15" s="394">
        <v>0.46</v>
      </c>
      <c r="N15" s="636"/>
      <c r="O15" s="394"/>
      <c r="P15" s="393"/>
      <c r="Q15" s="394"/>
      <c r="R15" s="393"/>
      <c r="S15" s="394"/>
      <c r="T15" s="636"/>
      <c r="U15" s="394"/>
      <c r="V15" s="393"/>
      <c r="W15" s="394"/>
      <c r="X15" s="393"/>
      <c r="Y15" s="394"/>
      <c r="Z15" s="597"/>
      <c r="AA15" s="393">
        <v>0.52</v>
      </c>
      <c r="AB15" s="393">
        <v>0.32</v>
      </c>
      <c r="AC15" s="393">
        <v>0.4</v>
      </c>
      <c r="AD15" s="394">
        <v>0.47</v>
      </c>
      <c r="AE15" s="394">
        <v>0.49</v>
      </c>
    </row>
    <row r="16" spans="1:31" ht="15" customHeight="1" x14ac:dyDescent="0.25">
      <c r="A16" s="150"/>
      <c r="B16" s="611" t="s">
        <v>93</v>
      </c>
      <c r="C16" s="394">
        <v>0.03</v>
      </c>
      <c r="D16" s="393">
        <v>-0.02</v>
      </c>
      <c r="E16" s="394">
        <v>0.02</v>
      </c>
      <c r="F16" s="393">
        <v>0</v>
      </c>
      <c r="G16" s="393">
        <v>0.02</v>
      </c>
      <c r="H16" s="607"/>
      <c r="I16" s="394">
        <v>-0.23</v>
      </c>
      <c r="J16" s="393">
        <v>-0.1</v>
      </c>
      <c r="K16" s="394">
        <v>-0.05</v>
      </c>
      <c r="L16" s="393">
        <v>-0.17</v>
      </c>
      <c r="M16" s="394">
        <v>-0.15</v>
      </c>
      <c r="N16" s="636"/>
      <c r="O16" s="394"/>
      <c r="P16" s="393"/>
      <c r="Q16" s="394"/>
      <c r="R16" s="393"/>
      <c r="S16" s="394"/>
      <c r="T16" s="636"/>
      <c r="U16" s="394"/>
      <c r="V16" s="393"/>
      <c r="W16" s="394"/>
      <c r="X16" s="393"/>
      <c r="Y16" s="394"/>
      <c r="Z16" s="597"/>
      <c r="AA16" s="393">
        <v>-0.14000000000000001</v>
      </c>
      <c r="AB16" s="393">
        <v>-0.06</v>
      </c>
      <c r="AC16" s="393">
        <v>-0.02</v>
      </c>
      <c r="AD16" s="393">
        <v>-0.1</v>
      </c>
      <c r="AE16" s="394">
        <v>-0.08</v>
      </c>
    </row>
    <row r="17" spans="1:31" ht="15" customHeight="1" x14ac:dyDescent="0.25">
      <c r="A17" s="150"/>
      <c r="B17" s="611" t="s">
        <v>94</v>
      </c>
      <c r="C17" s="379" t="s">
        <v>136</v>
      </c>
      <c r="D17" s="393">
        <v>0.01</v>
      </c>
      <c r="E17" s="393">
        <v>7.0000000000000007E-2</v>
      </c>
      <c r="F17" s="393">
        <v>-0.08</v>
      </c>
      <c r="G17" s="393">
        <v>-0.08</v>
      </c>
      <c r="H17" s="607"/>
      <c r="I17" s="394">
        <v>0.04</v>
      </c>
      <c r="J17" s="393">
        <v>0.25</v>
      </c>
      <c r="K17" s="393">
        <v>0.3</v>
      </c>
      <c r="L17" s="393">
        <v>0.05</v>
      </c>
      <c r="M17" s="394">
        <v>0.05</v>
      </c>
      <c r="N17" s="636"/>
      <c r="O17" s="394"/>
      <c r="P17" s="393"/>
      <c r="Q17" s="394"/>
      <c r="R17" s="393"/>
      <c r="S17" s="394"/>
      <c r="T17" s="636"/>
      <c r="U17" s="394"/>
      <c r="V17" s="393"/>
      <c r="W17" s="394"/>
      <c r="X17" s="393"/>
      <c r="Y17" s="394"/>
      <c r="Z17" s="597"/>
      <c r="AA17" s="393">
        <v>-0.03</v>
      </c>
      <c r="AB17" s="393">
        <v>0.13</v>
      </c>
      <c r="AC17" s="393">
        <v>0.19</v>
      </c>
      <c r="AD17" s="393">
        <v>-0.02</v>
      </c>
      <c r="AE17" s="394">
        <v>-0.02</v>
      </c>
    </row>
    <row r="18" spans="1:31" ht="16.2" customHeight="1" x14ac:dyDescent="0.25">
      <c r="A18" s="607"/>
      <c r="B18" s="600" t="s">
        <v>212</v>
      </c>
      <c r="C18" s="394">
        <v>-0.11</v>
      </c>
      <c r="D18" s="393">
        <v>-0.02</v>
      </c>
      <c r="E18" s="393">
        <v>0.05</v>
      </c>
      <c r="F18" s="393">
        <v>-0.08</v>
      </c>
      <c r="G18" s="393">
        <v>-0.05</v>
      </c>
      <c r="H18" s="607"/>
      <c r="I18" s="394">
        <v>-0.15</v>
      </c>
      <c r="J18" s="393">
        <v>-0.08</v>
      </c>
      <c r="K18" s="393">
        <v>-0.02</v>
      </c>
      <c r="L18" s="393">
        <v>-0.12</v>
      </c>
      <c r="M18" s="394">
        <v>-0.1</v>
      </c>
      <c r="N18" s="636"/>
      <c r="O18" s="394"/>
      <c r="P18" s="393"/>
      <c r="Q18" s="394"/>
      <c r="R18" s="393"/>
      <c r="S18" s="394"/>
      <c r="T18" s="636"/>
      <c r="U18" s="394"/>
      <c r="V18" s="393"/>
      <c r="W18" s="394"/>
      <c r="X18" s="393"/>
      <c r="Y18" s="394"/>
      <c r="Z18" s="597"/>
      <c r="AA18" s="393">
        <v>-0.13</v>
      </c>
      <c r="AB18" s="393">
        <v>-0.05</v>
      </c>
      <c r="AC18" s="393">
        <v>0.02</v>
      </c>
      <c r="AD18" s="393">
        <v>-0.1</v>
      </c>
      <c r="AE18" s="394">
        <v>-7.0000000000000007E-2</v>
      </c>
    </row>
    <row r="19" spans="1:31" ht="15" customHeight="1" x14ac:dyDescent="0.25">
      <c r="A19" s="150"/>
      <c r="B19" s="611" t="s">
        <v>96</v>
      </c>
      <c r="C19" s="394">
        <v>0.12</v>
      </c>
      <c r="D19" s="393">
        <v>-0.11</v>
      </c>
      <c r="E19" s="393">
        <v>-0.06</v>
      </c>
      <c r="F19" s="393">
        <v>-0.02</v>
      </c>
      <c r="G19" s="393">
        <v>0.01</v>
      </c>
      <c r="H19" s="607"/>
      <c r="I19" s="394">
        <v>0.56999999999999995</v>
      </c>
      <c r="J19" s="393">
        <v>-0.12</v>
      </c>
      <c r="K19" s="393">
        <v>-7.0000000000000007E-2</v>
      </c>
      <c r="L19" s="393">
        <v>0.16</v>
      </c>
      <c r="M19" s="394">
        <v>0.19</v>
      </c>
      <c r="N19" s="636"/>
      <c r="O19" s="394"/>
      <c r="P19" s="393"/>
      <c r="Q19" s="394"/>
      <c r="R19" s="393"/>
      <c r="S19" s="394"/>
      <c r="T19" s="636"/>
      <c r="U19" s="394"/>
      <c r="V19" s="393"/>
      <c r="W19" s="394"/>
      <c r="X19" s="393"/>
      <c r="Y19" s="394"/>
      <c r="Z19" s="597"/>
      <c r="AA19" s="393">
        <v>0.36</v>
      </c>
      <c r="AB19" s="393">
        <v>-0.12</v>
      </c>
      <c r="AC19" s="393">
        <v>-0.06</v>
      </c>
      <c r="AD19" s="393">
        <v>7.0000000000000007E-2</v>
      </c>
      <c r="AE19" s="394">
        <v>0.11</v>
      </c>
    </row>
    <row r="20" spans="1:31" ht="15" customHeight="1" x14ac:dyDescent="0.25">
      <c r="A20" s="22"/>
      <c r="B20" s="609" t="s">
        <v>97</v>
      </c>
      <c r="C20" s="394">
        <v>-0.09</v>
      </c>
      <c r="D20" s="393">
        <v>-0.08</v>
      </c>
      <c r="E20" s="393">
        <v>-0.01</v>
      </c>
      <c r="F20" s="393">
        <v>-0.09</v>
      </c>
      <c r="G20" s="393">
        <v>-0.06</v>
      </c>
      <c r="H20" s="607"/>
      <c r="I20" s="394">
        <v>-0.08</v>
      </c>
      <c r="J20" s="393">
        <v>-0.04</v>
      </c>
      <c r="K20" s="393">
        <v>0.03</v>
      </c>
      <c r="L20" s="393">
        <v>-7.0000000000000007E-2</v>
      </c>
      <c r="M20" s="394">
        <v>-0.05</v>
      </c>
      <c r="N20" s="636"/>
      <c r="O20" s="394"/>
      <c r="P20" s="393"/>
      <c r="Q20" s="394"/>
      <c r="R20" s="393"/>
      <c r="S20" s="394"/>
      <c r="T20" s="636"/>
      <c r="U20" s="394"/>
      <c r="V20" s="393"/>
      <c r="W20" s="394"/>
      <c r="X20" s="393"/>
      <c r="Y20" s="394"/>
      <c r="Z20" s="597"/>
      <c r="AA20" s="393">
        <v>-0.08</v>
      </c>
      <c r="AB20" s="393">
        <v>-0.06</v>
      </c>
      <c r="AC20" s="393">
        <v>0.01</v>
      </c>
      <c r="AD20" s="393">
        <v>-0.08</v>
      </c>
      <c r="AE20" s="394">
        <v>-0.05</v>
      </c>
    </row>
    <row r="21" spans="1:31" ht="16.2" customHeight="1" x14ac:dyDescent="0.25">
      <c r="A21" s="607"/>
      <c r="B21" s="600" t="s">
        <v>213</v>
      </c>
      <c r="C21" s="394">
        <v>0.32</v>
      </c>
      <c r="D21" s="393">
        <v>0.4</v>
      </c>
      <c r="E21" s="393">
        <v>0.42</v>
      </c>
      <c r="F21" s="393">
        <v>0.35</v>
      </c>
      <c r="G21" s="393">
        <v>0.36</v>
      </c>
      <c r="H21" s="607"/>
      <c r="I21" s="394">
        <v>0.67</v>
      </c>
      <c r="J21" s="393">
        <v>0.45</v>
      </c>
      <c r="K21" s="393">
        <v>0.55000000000000004</v>
      </c>
      <c r="L21" s="393">
        <v>0.57999999999999996</v>
      </c>
      <c r="M21" s="394">
        <v>0.62</v>
      </c>
      <c r="N21" s="636"/>
      <c r="O21" s="394"/>
      <c r="P21" s="393"/>
      <c r="Q21" s="394"/>
      <c r="R21" s="393"/>
      <c r="S21" s="394"/>
      <c r="T21" s="636"/>
      <c r="U21" s="394"/>
      <c r="V21" s="393"/>
      <c r="W21" s="394"/>
      <c r="X21" s="393"/>
      <c r="Y21" s="394"/>
      <c r="Z21" s="597"/>
      <c r="AA21" s="393">
        <v>0.48</v>
      </c>
      <c r="AB21" s="393">
        <v>0.43</v>
      </c>
      <c r="AC21" s="393">
        <v>0.49</v>
      </c>
      <c r="AD21" s="393">
        <v>0.46</v>
      </c>
      <c r="AE21" s="394">
        <v>0.49</v>
      </c>
    </row>
    <row r="22" spans="1:31" ht="16.2" customHeight="1" x14ac:dyDescent="0.25">
      <c r="A22" s="22"/>
      <c r="B22" s="380" t="s">
        <v>214</v>
      </c>
      <c r="C22" s="394">
        <v>-0.12</v>
      </c>
      <c r="D22" s="393">
        <v>-0.03</v>
      </c>
      <c r="E22" s="393">
        <v>-0.03</v>
      </c>
      <c r="F22" s="393">
        <v>-0.06</v>
      </c>
      <c r="G22" s="393">
        <v>-0.06</v>
      </c>
      <c r="H22" s="607"/>
      <c r="I22" s="394">
        <v>0.13</v>
      </c>
      <c r="J22" s="393">
        <v>0.05</v>
      </c>
      <c r="K22" s="393">
        <v>0.13</v>
      </c>
      <c r="L22" s="393">
        <v>0.09</v>
      </c>
      <c r="M22" s="394">
        <v>0.13</v>
      </c>
      <c r="N22" s="636"/>
      <c r="O22" s="394"/>
      <c r="P22" s="393"/>
      <c r="Q22" s="394"/>
      <c r="R22" s="393"/>
      <c r="S22" s="394"/>
      <c r="T22" s="636"/>
      <c r="U22" s="394"/>
      <c r="V22" s="393"/>
      <c r="W22" s="394"/>
      <c r="X22" s="393"/>
      <c r="Y22" s="394"/>
      <c r="Z22" s="597"/>
      <c r="AA22" s="393">
        <v>0.01</v>
      </c>
      <c r="AB22" s="393">
        <v>0.01</v>
      </c>
      <c r="AC22" s="393">
        <v>0.05</v>
      </c>
      <c r="AD22" s="393">
        <v>0.01</v>
      </c>
      <c r="AE22" s="394">
        <v>0.04</v>
      </c>
    </row>
    <row r="23" spans="1:31" ht="15" customHeight="1" x14ac:dyDescent="0.25">
      <c r="A23" s="607"/>
      <c r="B23" s="600" t="s">
        <v>98</v>
      </c>
      <c r="C23" s="394">
        <v>0.26</v>
      </c>
      <c r="D23" s="393">
        <v>0.43</v>
      </c>
      <c r="E23" s="393">
        <v>0.5</v>
      </c>
      <c r="F23" s="393">
        <v>0.3</v>
      </c>
      <c r="G23" s="393">
        <v>0.31</v>
      </c>
      <c r="H23" s="607"/>
      <c r="I23" s="394">
        <v>0.28999999999999998</v>
      </c>
      <c r="J23" s="393">
        <v>0.41</v>
      </c>
      <c r="K23" s="393">
        <v>0.49</v>
      </c>
      <c r="L23" s="393">
        <v>0.32</v>
      </c>
      <c r="M23" s="394">
        <v>0.34</v>
      </c>
      <c r="N23" s="636"/>
      <c r="O23" s="394"/>
      <c r="P23" s="393"/>
      <c r="Q23" s="394"/>
      <c r="R23" s="393"/>
      <c r="S23" s="394"/>
      <c r="T23" s="636"/>
      <c r="U23" s="394"/>
      <c r="V23" s="393"/>
      <c r="W23" s="394"/>
      <c r="X23" s="393"/>
      <c r="Y23" s="394"/>
      <c r="Z23" s="597"/>
      <c r="AA23" s="393">
        <v>0.28000000000000003</v>
      </c>
      <c r="AB23" s="393">
        <v>0.42</v>
      </c>
      <c r="AC23" s="393">
        <v>0.5</v>
      </c>
      <c r="AD23" s="393">
        <v>0.31</v>
      </c>
      <c r="AE23" s="394">
        <v>0.33</v>
      </c>
    </row>
    <row r="24" spans="1:31" ht="15" customHeight="1" x14ac:dyDescent="0.25">
      <c r="A24" s="150"/>
      <c r="B24" s="611" t="s">
        <v>99</v>
      </c>
      <c r="C24" s="394">
        <v>-0.5</v>
      </c>
      <c r="D24" s="393">
        <v>-0.11</v>
      </c>
      <c r="E24" s="393">
        <v>-0.08</v>
      </c>
      <c r="F24" s="393">
        <v>-0.17</v>
      </c>
      <c r="G24" s="393">
        <v>-0.14000000000000001</v>
      </c>
      <c r="H24" s="607"/>
      <c r="I24" s="379" t="s">
        <v>21</v>
      </c>
      <c r="J24" s="393">
        <v>-0.3</v>
      </c>
      <c r="K24" s="393">
        <v>-0.27</v>
      </c>
      <c r="L24" s="393">
        <v>-0.21</v>
      </c>
      <c r="M24" s="394">
        <v>-0.18</v>
      </c>
      <c r="N24" s="636"/>
      <c r="O24" s="394"/>
      <c r="P24" s="393"/>
      <c r="Q24" s="394"/>
      <c r="R24" s="393"/>
      <c r="S24" s="394"/>
      <c r="T24" s="636"/>
      <c r="U24" s="394"/>
      <c r="V24" s="393"/>
      <c r="W24" s="394"/>
      <c r="X24" s="393"/>
      <c r="Y24" s="394"/>
      <c r="Z24" s="597"/>
      <c r="AA24" s="393">
        <v>-0.01</v>
      </c>
      <c r="AB24" s="393">
        <v>-0.21</v>
      </c>
      <c r="AC24" s="393">
        <v>-0.18</v>
      </c>
      <c r="AD24" s="393">
        <v>-0.19</v>
      </c>
      <c r="AE24" s="394">
        <v>-0.16</v>
      </c>
    </row>
    <row r="25" spans="1:31" ht="15" customHeight="1" x14ac:dyDescent="0.25">
      <c r="A25" s="763" t="s">
        <v>100</v>
      </c>
      <c r="B25" s="764"/>
      <c r="C25" s="384">
        <v>0.09</v>
      </c>
      <c r="D25" s="383">
        <v>7.0000000000000007E-2</v>
      </c>
      <c r="E25" s="383">
        <v>0.13</v>
      </c>
      <c r="F25" s="383">
        <v>0.09</v>
      </c>
      <c r="G25" s="383">
        <v>0.11</v>
      </c>
      <c r="H25" s="381"/>
      <c r="I25" s="384">
        <v>0.11</v>
      </c>
      <c r="J25" s="383">
        <v>0.05</v>
      </c>
      <c r="K25" s="383">
        <v>0.12</v>
      </c>
      <c r="L25" s="383">
        <v>0.09</v>
      </c>
      <c r="M25" s="384">
        <v>0.11</v>
      </c>
      <c r="N25" s="382"/>
      <c r="O25" s="383"/>
      <c r="P25" s="383"/>
      <c r="Q25" s="384"/>
      <c r="R25" s="383"/>
      <c r="S25" s="384"/>
      <c r="T25" s="382"/>
      <c r="U25" s="383"/>
      <c r="V25" s="383"/>
      <c r="W25" s="384"/>
      <c r="X25" s="383"/>
      <c r="Y25" s="384"/>
      <c r="Z25" s="385"/>
      <c r="AA25" s="383">
        <v>0.1</v>
      </c>
      <c r="AB25" s="383">
        <v>0.06</v>
      </c>
      <c r="AC25" s="383">
        <v>0.12</v>
      </c>
      <c r="AD25" s="383">
        <v>0.09</v>
      </c>
      <c r="AE25" s="384">
        <v>0.11</v>
      </c>
    </row>
    <row r="26" spans="1:31" ht="15" customHeight="1" x14ac:dyDescent="0.25">
      <c r="A26" s="594"/>
      <c r="B26" s="594"/>
      <c r="C26" s="386"/>
      <c r="D26" s="386"/>
      <c r="E26" s="386"/>
      <c r="F26" s="386"/>
      <c r="G26" s="386"/>
      <c r="H26" s="34"/>
      <c r="I26" s="386"/>
      <c r="J26" s="386"/>
      <c r="K26" s="386"/>
      <c r="L26" s="386"/>
      <c r="M26" s="387"/>
      <c r="N26" s="637"/>
      <c r="O26" s="386"/>
      <c r="P26" s="386"/>
      <c r="Q26" s="386"/>
      <c r="R26" s="386"/>
      <c r="S26" s="386"/>
      <c r="T26" s="637"/>
      <c r="U26" s="386"/>
      <c r="V26" s="386"/>
      <c r="W26" s="387"/>
      <c r="X26" s="386"/>
      <c r="Y26" s="387"/>
      <c r="Z26" s="93"/>
      <c r="AA26" s="386"/>
      <c r="AB26" s="386"/>
      <c r="AC26" s="386"/>
      <c r="AD26" s="386"/>
      <c r="AE26" s="387"/>
    </row>
    <row r="27" spans="1:31" ht="15" customHeight="1" x14ac:dyDescent="0.25">
      <c r="A27" s="594"/>
      <c r="B27" s="599" t="s">
        <v>101</v>
      </c>
      <c r="C27" s="388" t="s">
        <v>21</v>
      </c>
      <c r="D27" s="389" t="s">
        <v>21</v>
      </c>
      <c r="E27" s="389" t="s">
        <v>21</v>
      </c>
      <c r="F27" s="389" t="s">
        <v>21</v>
      </c>
      <c r="G27" s="389" t="s">
        <v>21</v>
      </c>
      <c r="H27" s="594"/>
      <c r="I27" s="388" t="s">
        <v>21</v>
      </c>
      <c r="J27" s="389" t="s">
        <v>21</v>
      </c>
      <c r="K27" s="389" t="s">
        <v>21</v>
      </c>
      <c r="L27" s="389" t="s">
        <v>21</v>
      </c>
      <c r="M27" s="388" t="s">
        <v>21</v>
      </c>
      <c r="N27" s="638"/>
      <c r="O27" s="387"/>
      <c r="P27" s="386"/>
      <c r="Q27" s="387"/>
      <c r="R27" s="386"/>
      <c r="S27" s="387"/>
      <c r="T27" s="638"/>
      <c r="U27" s="387"/>
      <c r="V27" s="386"/>
      <c r="W27" s="387"/>
      <c r="X27" s="386"/>
      <c r="Y27" s="387"/>
      <c r="Z27" s="608"/>
      <c r="AA27" s="388" t="s">
        <v>21</v>
      </c>
      <c r="AB27" s="389" t="s">
        <v>21</v>
      </c>
      <c r="AC27" s="389" t="s">
        <v>21</v>
      </c>
      <c r="AD27" s="389" t="s">
        <v>21</v>
      </c>
      <c r="AE27" s="388" t="s">
        <v>21</v>
      </c>
    </row>
    <row r="28" spans="1:31" ht="15" customHeight="1" x14ac:dyDescent="0.25">
      <c r="A28" s="607"/>
      <c r="B28" s="600" t="s">
        <v>102</v>
      </c>
      <c r="C28" s="394">
        <v>0.63</v>
      </c>
      <c r="D28" s="391" t="s">
        <v>21</v>
      </c>
      <c r="E28" s="391" t="s">
        <v>21</v>
      </c>
      <c r="F28" s="393">
        <v>0.72</v>
      </c>
      <c r="G28" s="393">
        <v>0.75</v>
      </c>
      <c r="H28" s="607"/>
      <c r="I28" s="394">
        <v>0.54</v>
      </c>
      <c r="J28" s="393">
        <v>0.84</v>
      </c>
      <c r="K28" s="393">
        <v>0.96</v>
      </c>
      <c r="L28" s="393">
        <v>0.61</v>
      </c>
      <c r="M28" s="394">
        <v>0.63</v>
      </c>
      <c r="N28" s="636"/>
      <c r="O28" s="394"/>
      <c r="P28" s="393"/>
      <c r="Q28" s="394"/>
      <c r="R28" s="393"/>
      <c r="S28" s="394"/>
      <c r="T28" s="636"/>
      <c r="U28" s="394"/>
      <c r="V28" s="393"/>
      <c r="W28" s="394"/>
      <c r="X28" s="393"/>
      <c r="Y28" s="394"/>
      <c r="Z28" s="597"/>
      <c r="AA28" s="393">
        <v>0.57999999999999996</v>
      </c>
      <c r="AB28" s="393">
        <v>0.92</v>
      </c>
      <c r="AC28" s="391" t="s">
        <v>21</v>
      </c>
      <c r="AD28" s="393">
        <v>0.65</v>
      </c>
      <c r="AE28" s="394">
        <v>0.68</v>
      </c>
    </row>
    <row r="29" spans="1:31" ht="15" customHeight="1" x14ac:dyDescent="0.25">
      <c r="A29" s="763" t="s">
        <v>103</v>
      </c>
      <c r="B29" s="764"/>
      <c r="C29" s="384">
        <v>0.68</v>
      </c>
      <c r="D29" s="392" t="s">
        <v>21</v>
      </c>
      <c r="E29" s="392" t="s">
        <v>21</v>
      </c>
      <c r="F29" s="383">
        <v>0.87</v>
      </c>
      <c r="G29" s="383">
        <v>0.92</v>
      </c>
      <c r="H29" s="381"/>
      <c r="I29" s="384">
        <v>0.59</v>
      </c>
      <c r="J29" s="383">
        <v>0.98</v>
      </c>
      <c r="K29" s="392" t="s">
        <v>21</v>
      </c>
      <c r="L29" s="383">
        <v>0.72</v>
      </c>
      <c r="M29" s="384">
        <v>0.76</v>
      </c>
      <c r="N29" s="382"/>
      <c r="O29" s="383"/>
      <c r="P29" s="383"/>
      <c r="Q29" s="384"/>
      <c r="R29" s="383"/>
      <c r="S29" s="384"/>
      <c r="T29" s="382"/>
      <c r="U29" s="383"/>
      <c r="V29" s="383"/>
      <c r="W29" s="384"/>
      <c r="X29" s="383"/>
      <c r="Y29" s="384"/>
      <c r="Z29" s="385"/>
      <c r="AA29" s="383">
        <v>0.63</v>
      </c>
      <c r="AB29" s="392" t="s">
        <v>21</v>
      </c>
      <c r="AC29" s="392" t="s">
        <v>21</v>
      </c>
      <c r="AD29" s="383">
        <v>0.78</v>
      </c>
      <c r="AE29" s="384">
        <v>0.83</v>
      </c>
    </row>
    <row r="30" spans="1:31" ht="15" customHeight="1" x14ac:dyDescent="0.25">
      <c r="A30" s="594"/>
      <c r="B30" s="594"/>
      <c r="C30" s="393"/>
      <c r="D30" s="393"/>
      <c r="E30" s="393"/>
      <c r="F30" s="393"/>
      <c r="G30" s="393"/>
      <c r="H30" s="103"/>
      <c r="I30" s="393"/>
      <c r="J30" s="393"/>
      <c r="K30" s="393"/>
      <c r="L30" s="393"/>
      <c r="M30" s="394"/>
      <c r="N30" s="639"/>
      <c r="O30" s="393"/>
      <c r="P30" s="393"/>
      <c r="Q30" s="394"/>
      <c r="R30" s="393"/>
      <c r="S30" s="394"/>
      <c r="T30" s="639"/>
      <c r="U30" s="393"/>
      <c r="V30" s="393"/>
      <c r="W30" s="394"/>
      <c r="X30" s="393"/>
      <c r="Y30" s="394"/>
      <c r="Z30" s="395"/>
      <c r="AA30" s="393"/>
      <c r="AB30" s="393"/>
      <c r="AC30" s="393"/>
      <c r="AD30" s="393"/>
      <c r="AE30" s="394"/>
    </row>
    <row r="31" spans="1:31" ht="15" customHeight="1" x14ac:dyDescent="0.25">
      <c r="A31" s="607"/>
      <c r="B31" s="600" t="s">
        <v>104</v>
      </c>
      <c r="C31" s="393">
        <v>-0.16</v>
      </c>
      <c r="D31" s="393">
        <v>-0.02</v>
      </c>
      <c r="E31" s="393">
        <v>0</v>
      </c>
      <c r="F31" s="393">
        <v>-0.03</v>
      </c>
      <c r="G31" s="393">
        <v>-0.01</v>
      </c>
      <c r="H31" s="103"/>
      <c r="I31" s="393">
        <v>0.44</v>
      </c>
      <c r="J31" s="393">
        <v>0</v>
      </c>
      <c r="K31" s="393">
        <v>0.04</v>
      </c>
      <c r="L31" s="393">
        <v>0.03</v>
      </c>
      <c r="M31" s="394">
        <v>7.0000000000000007E-2</v>
      </c>
      <c r="N31" s="639"/>
      <c r="O31" s="393"/>
      <c r="P31" s="393"/>
      <c r="Q31" s="394"/>
      <c r="R31" s="393"/>
      <c r="S31" s="394"/>
      <c r="T31" s="639"/>
      <c r="U31" s="393"/>
      <c r="V31" s="393"/>
      <c r="W31" s="394"/>
      <c r="X31" s="393"/>
      <c r="Y31" s="394"/>
      <c r="Z31" s="395"/>
      <c r="AA31" s="393">
        <v>0.15</v>
      </c>
      <c r="AB31" s="393">
        <v>-0.01</v>
      </c>
      <c r="AC31" s="393">
        <v>0.02</v>
      </c>
      <c r="AD31" s="393">
        <v>0</v>
      </c>
      <c r="AE31" s="394">
        <v>0.03</v>
      </c>
    </row>
    <row r="32" spans="1:31" ht="15" customHeight="1" x14ac:dyDescent="0.25">
      <c r="A32" s="607"/>
      <c r="B32" s="600" t="s">
        <v>105</v>
      </c>
      <c r="C32" s="391" t="s">
        <v>21</v>
      </c>
      <c r="D32" s="391" t="s">
        <v>21</v>
      </c>
      <c r="E32" s="391" t="s">
        <v>21</v>
      </c>
      <c r="F32" s="391" t="s">
        <v>21</v>
      </c>
      <c r="G32" s="379" t="s">
        <v>21</v>
      </c>
      <c r="H32" s="103"/>
      <c r="I32" s="391" t="s">
        <v>21</v>
      </c>
      <c r="J32" s="391" t="s">
        <v>21</v>
      </c>
      <c r="K32" s="391" t="s">
        <v>21</v>
      </c>
      <c r="L32" s="391" t="s">
        <v>21</v>
      </c>
      <c r="M32" s="379" t="s">
        <v>21</v>
      </c>
      <c r="N32" s="639"/>
      <c r="O32" s="393"/>
      <c r="P32" s="393"/>
      <c r="Q32" s="394"/>
      <c r="R32" s="393"/>
      <c r="S32" s="394"/>
      <c r="T32" s="639"/>
      <c r="U32" s="394"/>
      <c r="V32" s="393"/>
      <c r="W32" s="394"/>
      <c r="X32" s="393"/>
      <c r="Y32" s="394"/>
      <c r="Z32" s="395"/>
      <c r="AA32" s="391" t="s">
        <v>21</v>
      </c>
      <c r="AB32" s="391" t="s">
        <v>21</v>
      </c>
      <c r="AC32" s="391" t="s">
        <v>21</v>
      </c>
      <c r="AD32" s="391" t="s">
        <v>21</v>
      </c>
      <c r="AE32" s="379" t="s">
        <v>21</v>
      </c>
    </row>
    <row r="33" spans="1:31" ht="15" customHeight="1" x14ac:dyDescent="0.25">
      <c r="A33" s="607"/>
      <c r="B33" s="600" t="s">
        <v>106</v>
      </c>
      <c r="C33" s="393">
        <v>-0.33</v>
      </c>
      <c r="D33" s="393">
        <v>-0.09</v>
      </c>
      <c r="E33" s="393">
        <v>0.01</v>
      </c>
      <c r="F33" s="393">
        <v>-0.2</v>
      </c>
      <c r="G33" s="393">
        <v>-0.15</v>
      </c>
      <c r="H33" s="103"/>
      <c r="I33" s="393">
        <v>-0.04</v>
      </c>
      <c r="J33" s="393">
        <v>-0.05</v>
      </c>
      <c r="K33" s="393">
        <v>0.05</v>
      </c>
      <c r="L33" s="393">
        <v>-0.04</v>
      </c>
      <c r="M33" s="394">
        <v>0.01</v>
      </c>
      <c r="N33" s="639"/>
      <c r="O33" s="393"/>
      <c r="P33" s="393"/>
      <c r="Q33" s="394"/>
      <c r="R33" s="393"/>
      <c r="S33" s="394"/>
      <c r="T33" s="639"/>
      <c r="U33" s="393"/>
      <c r="V33" s="393"/>
      <c r="W33" s="394"/>
      <c r="X33" s="393"/>
      <c r="Y33" s="394"/>
      <c r="Z33" s="395"/>
      <c r="AA33" s="393">
        <v>-0.19</v>
      </c>
      <c r="AB33" s="393">
        <v>-7.0000000000000007E-2</v>
      </c>
      <c r="AC33" s="393">
        <v>0.03</v>
      </c>
      <c r="AD33" s="393">
        <v>-0.12</v>
      </c>
      <c r="AE33" s="394">
        <v>-7.0000000000000007E-2</v>
      </c>
    </row>
    <row r="34" spans="1:31" ht="15" customHeight="1" x14ac:dyDescent="0.25">
      <c r="A34" s="22"/>
      <c r="B34" s="609" t="s">
        <v>107</v>
      </c>
      <c r="C34" s="397">
        <v>-0.97</v>
      </c>
      <c r="D34" s="397">
        <v>-0.23</v>
      </c>
      <c r="E34" s="397">
        <v>-0.19</v>
      </c>
      <c r="F34" s="397">
        <v>-0.49</v>
      </c>
      <c r="G34" s="397">
        <v>-0.47</v>
      </c>
      <c r="H34" s="396"/>
      <c r="I34" s="397">
        <v>0.25</v>
      </c>
      <c r="J34" s="397">
        <v>-0.37</v>
      </c>
      <c r="K34" s="397">
        <v>-0.34</v>
      </c>
      <c r="L34" s="397">
        <v>-0.28000000000000003</v>
      </c>
      <c r="M34" s="398">
        <v>-0.25</v>
      </c>
      <c r="N34" s="640"/>
      <c r="O34" s="397"/>
      <c r="P34" s="397"/>
      <c r="Q34" s="398"/>
      <c r="R34" s="397"/>
      <c r="S34" s="398"/>
      <c r="T34" s="640"/>
      <c r="U34" s="397"/>
      <c r="V34" s="397"/>
      <c r="W34" s="398"/>
      <c r="X34" s="397"/>
      <c r="Y34" s="398"/>
      <c r="Z34" s="399"/>
      <c r="AA34" s="397">
        <v>-0.64</v>
      </c>
      <c r="AB34" s="397">
        <v>-0.3</v>
      </c>
      <c r="AC34" s="397">
        <v>-0.27</v>
      </c>
      <c r="AD34" s="397">
        <v>-0.39</v>
      </c>
      <c r="AE34" s="398">
        <v>-0.37</v>
      </c>
    </row>
    <row r="35" spans="1:31" ht="15" customHeight="1" x14ac:dyDescent="0.25">
      <c r="A35" s="594"/>
      <c r="B35" s="599" t="s">
        <v>108</v>
      </c>
      <c r="C35" s="386">
        <v>0.06</v>
      </c>
      <c r="D35" s="386">
        <v>-0.14000000000000001</v>
      </c>
      <c r="E35" s="386">
        <v>-0.09</v>
      </c>
      <c r="F35" s="386">
        <v>-0.13</v>
      </c>
      <c r="G35" s="386">
        <v>-0.08</v>
      </c>
      <c r="H35" s="34"/>
      <c r="I35" s="386">
        <v>-0.21</v>
      </c>
      <c r="J35" s="386">
        <v>-0.18</v>
      </c>
      <c r="K35" s="386">
        <v>-0.13</v>
      </c>
      <c r="L35" s="386">
        <v>-0.18</v>
      </c>
      <c r="M35" s="387">
        <v>-0.14000000000000001</v>
      </c>
      <c r="N35" s="637"/>
      <c r="O35" s="386"/>
      <c r="P35" s="386"/>
      <c r="Q35" s="387"/>
      <c r="R35" s="386"/>
      <c r="S35" s="387"/>
      <c r="T35" s="637"/>
      <c r="U35" s="386"/>
      <c r="V35" s="386"/>
      <c r="W35" s="387"/>
      <c r="X35" s="386"/>
      <c r="Y35" s="387"/>
      <c r="Z35" s="93"/>
      <c r="AA35" s="386">
        <v>-0.1</v>
      </c>
      <c r="AB35" s="386">
        <v>-0.16</v>
      </c>
      <c r="AC35" s="386">
        <v>-0.11</v>
      </c>
      <c r="AD35" s="386">
        <v>-0.16</v>
      </c>
      <c r="AE35" s="387">
        <v>-0.11</v>
      </c>
    </row>
    <row r="36" spans="1:31" ht="15" customHeight="1" x14ac:dyDescent="0.25">
      <c r="A36" s="594"/>
      <c r="B36" s="599" t="s">
        <v>109</v>
      </c>
      <c r="C36" s="386">
        <v>0.02</v>
      </c>
      <c r="D36" s="386">
        <v>-0.05</v>
      </c>
      <c r="E36" s="386">
        <v>-0.02</v>
      </c>
      <c r="F36" s="386">
        <v>-0.01</v>
      </c>
      <c r="G36" s="386">
        <v>0</v>
      </c>
      <c r="H36" s="34"/>
      <c r="I36" s="386">
        <v>-0.28000000000000003</v>
      </c>
      <c r="J36" s="386">
        <v>0.48</v>
      </c>
      <c r="K36" s="386">
        <v>0.53</v>
      </c>
      <c r="L36" s="386">
        <v>-0.11</v>
      </c>
      <c r="M36" s="387">
        <v>-0.1</v>
      </c>
      <c r="N36" s="637"/>
      <c r="O36" s="386"/>
      <c r="P36" s="386"/>
      <c r="Q36" s="387"/>
      <c r="R36" s="386"/>
      <c r="S36" s="387"/>
      <c r="T36" s="637"/>
      <c r="U36" s="386"/>
      <c r="V36" s="386"/>
      <c r="W36" s="387"/>
      <c r="X36" s="386"/>
      <c r="Y36" s="387"/>
      <c r="Z36" s="93"/>
      <c r="AA36" s="386">
        <v>-0.15</v>
      </c>
      <c r="AB36" s="394">
        <v>0.17</v>
      </c>
      <c r="AC36" s="386">
        <v>0.21</v>
      </c>
      <c r="AD36" s="386">
        <v>-0.06</v>
      </c>
      <c r="AE36" s="387">
        <v>-0.05</v>
      </c>
    </row>
    <row r="37" spans="1:31" ht="15" customHeight="1" x14ac:dyDescent="0.25">
      <c r="A37" s="676" t="s">
        <v>110</v>
      </c>
      <c r="B37" s="666"/>
      <c r="C37" s="411">
        <v>-0.44</v>
      </c>
      <c r="D37" s="411">
        <v>-0.1</v>
      </c>
      <c r="E37" s="411">
        <v>-0.06</v>
      </c>
      <c r="F37" s="411">
        <v>-0.17</v>
      </c>
      <c r="G37" s="411">
        <v>-0.14000000000000001</v>
      </c>
      <c r="H37" s="400"/>
      <c r="I37" s="411">
        <v>0.59</v>
      </c>
      <c r="J37" s="411">
        <v>-0.14000000000000001</v>
      </c>
      <c r="K37" s="411">
        <v>-0.09</v>
      </c>
      <c r="L37" s="411">
        <v>-0.04</v>
      </c>
      <c r="M37" s="403">
        <v>0</v>
      </c>
      <c r="N37" s="401"/>
      <c r="O37" s="402"/>
      <c r="P37" s="402"/>
      <c r="Q37" s="403"/>
      <c r="R37" s="402"/>
      <c r="S37" s="404"/>
      <c r="T37" s="401"/>
      <c r="U37" s="402"/>
      <c r="V37" s="402"/>
      <c r="W37" s="403"/>
      <c r="X37" s="402"/>
      <c r="Y37" s="404"/>
      <c r="Z37" s="405"/>
      <c r="AA37" s="411">
        <v>-0.01</v>
      </c>
      <c r="AB37" s="411">
        <v>-0.12</v>
      </c>
      <c r="AC37" s="411">
        <v>-0.08</v>
      </c>
      <c r="AD37" s="411">
        <v>-0.1</v>
      </c>
      <c r="AE37" s="403">
        <v>-7.0000000000000007E-2</v>
      </c>
    </row>
    <row r="38" spans="1:31" ht="15" customHeight="1" x14ac:dyDescent="0.25">
      <c r="A38" s="594"/>
      <c r="B38" s="594"/>
      <c r="C38" s="406"/>
      <c r="D38" s="406"/>
      <c r="E38" s="406"/>
      <c r="F38" s="406"/>
      <c r="G38" s="406"/>
      <c r="H38" s="594"/>
      <c r="I38" s="386"/>
      <c r="J38" s="386"/>
      <c r="K38" s="386"/>
      <c r="L38" s="386"/>
      <c r="M38" s="387"/>
      <c r="N38" s="638"/>
      <c r="O38" s="386"/>
      <c r="P38" s="386"/>
      <c r="Q38" s="387"/>
      <c r="R38" s="386"/>
      <c r="S38" s="387"/>
      <c r="T38" s="638"/>
      <c r="U38" s="386"/>
      <c r="V38" s="386"/>
      <c r="W38" s="387"/>
      <c r="X38" s="386"/>
      <c r="Y38" s="386"/>
      <c r="Z38" s="608"/>
      <c r="AA38" s="386"/>
      <c r="AB38" s="386"/>
      <c r="AC38" s="386"/>
      <c r="AD38" s="386"/>
      <c r="AE38" s="387"/>
    </row>
    <row r="39" spans="1:31" ht="15" customHeight="1" x14ac:dyDescent="0.25">
      <c r="A39" s="607"/>
      <c r="B39" s="600" t="s">
        <v>111</v>
      </c>
      <c r="C39" s="386">
        <v>0.15</v>
      </c>
      <c r="D39" s="386">
        <v>-0.15</v>
      </c>
      <c r="E39" s="386">
        <v>-0.1</v>
      </c>
      <c r="F39" s="386">
        <v>0</v>
      </c>
      <c r="G39" s="386">
        <v>0.02</v>
      </c>
      <c r="H39" s="34"/>
      <c r="I39" s="386">
        <v>0.21</v>
      </c>
      <c r="J39" s="386">
        <v>-0.14000000000000001</v>
      </c>
      <c r="K39" s="386">
        <v>-0.09</v>
      </c>
      <c r="L39" s="386">
        <v>0.04</v>
      </c>
      <c r="M39" s="387">
        <v>0.06</v>
      </c>
      <c r="N39" s="637"/>
      <c r="O39" s="386"/>
      <c r="P39" s="386"/>
      <c r="Q39" s="387"/>
      <c r="R39" s="386"/>
      <c r="S39" s="387"/>
      <c r="T39" s="637"/>
      <c r="U39" s="386"/>
      <c r="V39" s="386"/>
      <c r="W39" s="387"/>
      <c r="X39" s="386"/>
      <c r="Y39" s="387"/>
      <c r="Z39" s="93"/>
      <c r="AA39" s="394">
        <v>0.18</v>
      </c>
      <c r="AB39" s="386">
        <v>-0.14000000000000001</v>
      </c>
      <c r="AC39" s="386">
        <v>-0.1</v>
      </c>
      <c r="AD39" s="386">
        <v>0.02</v>
      </c>
      <c r="AE39" s="394">
        <v>0.04</v>
      </c>
    </row>
    <row r="40" spans="1:31" ht="15" customHeight="1" x14ac:dyDescent="0.25">
      <c r="A40" s="607"/>
      <c r="B40" s="600" t="s">
        <v>112</v>
      </c>
      <c r="C40" s="393">
        <v>0.1</v>
      </c>
      <c r="D40" s="393">
        <v>7.0000000000000007E-2</v>
      </c>
      <c r="E40" s="393">
        <v>0.1</v>
      </c>
      <c r="F40" s="393">
        <v>0.08</v>
      </c>
      <c r="G40" s="393">
        <v>0.1</v>
      </c>
      <c r="H40" s="103"/>
      <c r="I40" s="393">
        <v>0.19</v>
      </c>
      <c r="J40" s="393">
        <v>0.06</v>
      </c>
      <c r="K40" s="393">
        <v>0.1</v>
      </c>
      <c r="L40" s="393">
        <v>0.11</v>
      </c>
      <c r="M40" s="394">
        <v>0.13</v>
      </c>
      <c r="N40" s="639"/>
      <c r="O40" s="393"/>
      <c r="P40" s="393"/>
      <c r="Q40" s="394"/>
      <c r="R40" s="393"/>
      <c r="S40" s="394"/>
      <c r="T40" s="639"/>
      <c r="U40" s="393"/>
      <c r="V40" s="393"/>
      <c r="W40" s="394"/>
      <c r="X40" s="393"/>
      <c r="Y40" s="394"/>
      <c r="Z40" s="395"/>
      <c r="AA40" s="394">
        <v>0.15</v>
      </c>
      <c r="AB40" s="393">
        <v>0.06</v>
      </c>
      <c r="AC40" s="393">
        <v>0.1</v>
      </c>
      <c r="AD40" s="394">
        <v>0.09</v>
      </c>
      <c r="AE40" s="394">
        <v>0.12</v>
      </c>
    </row>
    <row r="41" spans="1:31" ht="15" customHeight="1" x14ac:dyDescent="0.25">
      <c r="A41" s="150"/>
      <c r="B41" s="611" t="s">
        <v>113</v>
      </c>
      <c r="C41" s="393">
        <v>-7.0000000000000007E-2</v>
      </c>
      <c r="D41" s="393">
        <v>-0.82</v>
      </c>
      <c r="E41" s="393">
        <v>-0.82</v>
      </c>
      <c r="F41" s="393">
        <v>-0.21</v>
      </c>
      <c r="G41" s="393">
        <v>-0.21</v>
      </c>
      <c r="H41" s="103"/>
      <c r="I41" s="393">
        <v>-0.02</v>
      </c>
      <c r="J41" s="393">
        <v>-0.15</v>
      </c>
      <c r="K41" s="393">
        <v>-0.16</v>
      </c>
      <c r="L41" s="393">
        <v>-0.04</v>
      </c>
      <c r="M41" s="394">
        <v>-0.04</v>
      </c>
      <c r="N41" s="639"/>
      <c r="O41" s="393"/>
      <c r="P41" s="393"/>
      <c r="Q41" s="394"/>
      <c r="R41" s="393"/>
      <c r="S41" s="394"/>
      <c r="T41" s="639"/>
      <c r="U41" s="393"/>
      <c r="V41" s="393"/>
      <c r="W41" s="394"/>
      <c r="X41" s="393"/>
      <c r="Y41" s="394"/>
      <c r="Z41" s="395"/>
      <c r="AA41" s="394">
        <v>-0.04</v>
      </c>
      <c r="AB41" s="393">
        <v>-0.5</v>
      </c>
      <c r="AC41" s="393">
        <v>-0.5</v>
      </c>
      <c r="AD41" s="394">
        <v>-0.12</v>
      </c>
      <c r="AE41" s="394">
        <v>-0.12</v>
      </c>
    </row>
    <row r="42" spans="1:31" ht="15" customHeight="1" x14ac:dyDescent="0.25">
      <c r="A42" s="594"/>
      <c r="B42" s="599" t="s">
        <v>114</v>
      </c>
      <c r="C42" s="386">
        <v>-0.31</v>
      </c>
      <c r="D42" s="386">
        <v>-0.33</v>
      </c>
      <c r="E42" s="387">
        <v>-0.28999999999999998</v>
      </c>
      <c r="F42" s="386">
        <v>-0.32</v>
      </c>
      <c r="G42" s="387">
        <v>-0.3</v>
      </c>
      <c r="H42" s="34"/>
      <c r="I42" s="386">
        <v>-0.81</v>
      </c>
      <c r="J42" s="386">
        <v>-0.93</v>
      </c>
      <c r="K42" s="387">
        <v>-0.93</v>
      </c>
      <c r="L42" s="386">
        <v>-0.85</v>
      </c>
      <c r="M42" s="387">
        <v>-0.85</v>
      </c>
      <c r="N42" s="637"/>
      <c r="O42" s="387"/>
      <c r="P42" s="387"/>
      <c r="Q42" s="387"/>
      <c r="R42" s="387"/>
      <c r="S42" s="387"/>
      <c r="T42" s="637"/>
      <c r="U42" s="386"/>
      <c r="V42" s="386"/>
      <c r="W42" s="387"/>
      <c r="X42" s="386"/>
      <c r="Y42" s="387"/>
      <c r="Z42" s="93"/>
      <c r="AA42" s="386">
        <v>-0.57999999999999996</v>
      </c>
      <c r="AB42" s="386">
        <v>-0.68</v>
      </c>
      <c r="AC42" s="386">
        <v>-0.65</v>
      </c>
      <c r="AD42" s="386">
        <v>-0.61</v>
      </c>
      <c r="AE42" s="387">
        <v>-0.61</v>
      </c>
    </row>
    <row r="43" spans="1:31" ht="15" customHeight="1" x14ac:dyDescent="0.25">
      <c r="A43" s="150"/>
      <c r="B43" s="611" t="s">
        <v>115</v>
      </c>
      <c r="C43" s="407" t="s">
        <v>21</v>
      </c>
      <c r="D43" s="407" t="s">
        <v>21</v>
      </c>
      <c r="E43" s="409">
        <v>0</v>
      </c>
      <c r="F43" s="407" t="s">
        <v>21</v>
      </c>
      <c r="G43" s="407" t="s">
        <v>21</v>
      </c>
      <c r="H43" s="408"/>
      <c r="I43" s="409">
        <v>0.82</v>
      </c>
      <c r="J43" s="407" t="s">
        <v>21</v>
      </c>
      <c r="K43" s="407" t="s">
        <v>21</v>
      </c>
      <c r="L43" s="407" t="s">
        <v>21</v>
      </c>
      <c r="M43" s="407" t="s">
        <v>21</v>
      </c>
      <c r="N43" s="641"/>
      <c r="O43" s="409"/>
      <c r="P43" s="409"/>
      <c r="Q43" s="409"/>
      <c r="R43" s="409"/>
      <c r="S43" s="409"/>
      <c r="T43" s="641"/>
      <c r="U43" s="409"/>
      <c r="V43" s="409"/>
      <c r="W43" s="409"/>
      <c r="X43" s="409"/>
      <c r="Y43" s="409"/>
      <c r="Z43" s="410"/>
      <c r="AA43" s="407" t="s">
        <v>21</v>
      </c>
      <c r="AB43" s="407" t="s">
        <v>21</v>
      </c>
      <c r="AC43" s="407" t="s">
        <v>21</v>
      </c>
      <c r="AD43" s="407" t="s">
        <v>21</v>
      </c>
      <c r="AE43" s="407" t="s">
        <v>21</v>
      </c>
    </row>
    <row r="44" spans="1:31" ht="15" customHeight="1" x14ac:dyDescent="0.25">
      <c r="A44" s="150"/>
      <c r="B44" s="611" t="s">
        <v>116</v>
      </c>
      <c r="C44" s="393">
        <v>-0.79</v>
      </c>
      <c r="D44" s="394">
        <v>0.5921708792</v>
      </c>
      <c r="E44" s="394">
        <v>0.63729249080000006</v>
      </c>
      <c r="F44" s="394">
        <v>0.47229833560000001</v>
      </c>
      <c r="G44" s="394">
        <v>0.51350046780000003</v>
      </c>
      <c r="H44" s="103"/>
      <c r="I44" s="393">
        <v>0.2</v>
      </c>
      <c r="J44" s="391" t="s">
        <v>21</v>
      </c>
      <c r="K44" s="391" t="s">
        <v>21</v>
      </c>
      <c r="L44" s="391" t="s">
        <v>21</v>
      </c>
      <c r="M44" s="379" t="s">
        <v>21</v>
      </c>
      <c r="N44" s="639"/>
      <c r="O44" s="393"/>
      <c r="P44" s="393"/>
      <c r="Q44" s="394"/>
      <c r="R44" s="393"/>
      <c r="S44" s="394"/>
      <c r="T44" s="639"/>
      <c r="U44" s="393"/>
      <c r="V44" s="393"/>
      <c r="W44" s="394"/>
      <c r="X44" s="393"/>
      <c r="Y44" s="394"/>
      <c r="Z44" s="395"/>
      <c r="AA44" s="394">
        <v>-0.12</v>
      </c>
      <c r="AB44" s="379" t="s">
        <v>21</v>
      </c>
      <c r="AC44" s="379" t="s">
        <v>21</v>
      </c>
      <c r="AD44" s="394">
        <v>0.91</v>
      </c>
      <c r="AE44" s="394">
        <v>0.95</v>
      </c>
    </row>
    <row r="45" spans="1:31" ht="15" customHeight="1" x14ac:dyDescent="0.25">
      <c r="A45" s="611" t="s">
        <v>117</v>
      </c>
      <c r="B45" s="150"/>
      <c r="C45" s="411">
        <v>0.16</v>
      </c>
      <c r="D45" s="411">
        <v>-0.06</v>
      </c>
      <c r="E45" s="411">
        <v>-0.02</v>
      </c>
      <c r="F45" s="411">
        <v>0.06</v>
      </c>
      <c r="G45" s="411">
        <v>0.08</v>
      </c>
      <c r="H45" s="400"/>
      <c r="I45" s="411">
        <v>0.13</v>
      </c>
      <c r="J45" s="411">
        <v>0.02</v>
      </c>
      <c r="K45" s="411">
        <v>0.06</v>
      </c>
      <c r="L45" s="411">
        <v>0.08</v>
      </c>
      <c r="M45" s="403">
        <v>0.1</v>
      </c>
      <c r="N45" s="401"/>
      <c r="O45" s="411"/>
      <c r="P45" s="411"/>
      <c r="Q45" s="403"/>
      <c r="R45" s="411"/>
      <c r="S45" s="403"/>
      <c r="T45" s="401"/>
      <c r="U45" s="411"/>
      <c r="V45" s="411"/>
      <c r="W45" s="403"/>
      <c r="X45" s="411"/>
      <c r="Y45" s="403"/>
      <c r="Z45" s="405"/>
      <c r="AA45" s="411">
        <v>0.14000000000000001</v>
      </c>
      <c r="AB45" s="411">
        <v>-0.02</v>
      </c>
      <c r="AC45" s="411">
        <v>0.02</v>
      </c>
      <c r="AD45" s="411">
        <v>7.0000000000000007E-2</v>
      </c>
      <c r="AE45" s="403">
        <v>0.09</v>
      </c>
    </row>
    <row r="46" spans="1:31" ht="15" customHeight="1" x14ac:dyDescent="0.25">
      <c r="A46" s="22"/>
      <c r="B46" s="22"/>
      <c r="C46" s="386"/>
      <c r="D46" s="386"/>
      <c r="E46" s="386"/>
      <c r="F46" s="386"/>
      <c r="G46" s="386"/>
      <c r="H46" s="594"/>
      <c r="I46" s="386"/>
      <c r="J46" s="386"/>
      <c r="K46" s="386"/>
      <c r="L46" s="386"/>
      <c r="M46" s="387"/>
      <c r="N46" s="638"/>
      <c r="O46" s="386"/>
      <c r="P46" s="386"/>
      <c r="Q46" s="387"/>
      <c r="R46" s="386"/>
      <c r="S46" s="387"/>
      <c r="T46" s="638"/>
      <c r="U46" s="386"/>
      <c r="V46" s="386"/>
      <c r="W46" s="387"/>
      <c r="X46" s="386"/>
      <c r="Y46" s="387"/>
      <c r="Z46" s="608"/>
      <c r="AA46" s="386"/>
      <c r="AB46" s="386"/>
      <c r="AC46" s="386"/>
      <c r="AD46" s="386"/>
      <c r="AE46" s="387"/>
    </row>
    <row r="47" spans="1:31" ht="15" customHeight="1" x14ac:dyDescent="0.25">
      <c r="A47" s="607"/>
      <c r="B47" s="600" t="s">
        <v>118</v>
      </c>
      <c r="C47" s="393">
        <v>-0.54</v>
      </c>
      <c r="D47" s="393">
        <v>-0.09</v>
      </c>
      <c r="E47" s="393">
        <v>-0.02</v>
      </c>
      <c r="F47" s="393">
        <v>-0.38</v>
      </c>
      <c r="G47" s="394">
        <v>-0.35</v>
      </c>
      <c r="H47" s="103"/>
      <c r="I47" s="393">
        <v>-0.9</v>
      </c>
      <c r="J47" s="412">
        <v>-0.14000000000000001</v>
      </c>
      <c r="K47" s="393">
        <v>-0.09</v>
      </c>
      <c r="L47" s="412">
        <v>-0.63</v>
      </c>
      <c r="M47" s="394">
        <v>-0.61</v>
      </c>
      <c r="N47" s="639"/>
      <c r="O47" s="393"/>
      <c r="P47" s="393"/>
      <c r="Q47" s="394"/>
      <c r="R47" s="393"/>
      <c r="S47" s="394"/>
      <c r="T47" s="639"/>
      <c r="U47" s="393"/>
      <c r="V47" s="393"/>
      <c r="W47" s="394"/>
      <c r="X47" s="393"/>
      <c r="Y47" s="394"/>
      <c r="Z47" s="395"/>
      <c r="AA47" s="393">
        <v>-0.73</v>
      </c>
      <c r="AB47" s="393">
        <v>-0.12</v>
      </c>
      <c r="AC47" s="393">
        <v>-0.06</v>
      </c>
      <c r="AD47" s="393">
        <v>-0.51</v>
      </c>
      <c r="AE47" s="394">
        <v>-0.48</v>
      </c>
    </row>
    <row r="48" spans="1:31" ht="15" customHeight="1" x14ac:dyDescent="0.25">
      <c r="A48" s="594"/>
      <c r="B48" s="599" t="s">
        <v>119</v>
      </c>
      <c r="C48" s="387">
        <v>-0.21</v>
      </c>
      <c r="D48" s="387">
        <v>-0.34</v>
      </c>
      <c r="E48" s="387">
        <v>-0.31</v>
      </c>
      <c r="F48" s="387">
        <v>-0.3</v>
      </c>
      <c r="G48" s="387">
        <v>-0.28000000000000003</v>
      </c>
      <c r="H48" s="34"/>
      <c r="I48" s="387">
        <v>-0.7</v>
      </c>
      <c r="J48" s="386">
        <v>-0.21</v>
      </c>
      <c r="K48" s="386">
        <v>-0.17</v>
      </c>
      <c r="L48" s="387">
        <v>-0.5</v>
      </c>
      <c r="M48" s="387">
        <v>-0.48</v>
      </c>
      <c r="N48" s="637"/>
      <c r="O48" s="386"/>
      <c r="P48" s="386"/>
      <c r="Q48" s="387"/>
      <c r="R48" s="386"/>
      <c r="S48" s="387"/>
      <c r="T48" s="637"/>
      <c r="U48" s="386"/>
      <c r="V48" s="386"/>
      <c r="W48" s="387"/>
      <c r="X48" s="386"/>
      <c r="Y48" s="387"/>
      <c r="Z48" s="93"/>
      <c r="AA48" s="387">
        <v>-0.56999999999999995</v>
      </c>
      <c r="AB48" s="387">
        <v>-0.28000000000000003</v>
      </c>
      <c r="AC48" s="387">
        <v>-0.24</v>
      </c>
      <c r="AD48" s="387">
        <v>-0.42</v>
      </c>
      <c r="AE48" s="386">
        <v>-0.4</v>
      </c>
    </row>
    <row r="49" spans="1:31" ht="15" customHeight="1" x14ac:dyDescent="0.25">
      <c r="A49" s="676" t="s">
        <v>120</v>
      </c>
      <c r="B49" s="666"/>
      <c r="C49" s="404">
        <v>-0.5</v>
      </c>
      <c r="D49" s="404">
        <v>-0.19</v>
      </c>
      <c r="E49" s="404">
        <v>-0.12</v>
      </c>
      <c r="F49" s="404">
        <v>-0.36</v>
      </c>
      <c r="G49" s="404">
        <v>-0.33</v>
      </c>
      <c r="H49" s="400"/>
      <c r="I49" s="404">
        <v>-0.84</v>
      </c>
      <c r="J49" s="411">
        <v>-0.17</v>
      </c>
      <c r="K49" s="411">
        <v>-0.12</v>
      </c>
      <c r="L49" s="404">
        <v>-0.59</v>
      </c>
      <c r="M49" s="404">
        <v>-0.56999999999999995</v>
      </c>
      <c r="N49" s="401"/>
      <c r="O49" s="411"/>
      <c r="P49" s="411"/>
      <c r="Q49" s="403"/>
      <c r="R49" s="411"/>
      <c r="S49" s="403"/>
      <c r="T49" s="401"/>
      <c r="U49" s="411"/>
      <c r="V49" s="411"/>
      <c r="W49" s="403"/>
      <c r="X49" s="411"/>
      <c r="Y49" s="403"/>
      <c r="Z49" s="405"/>
      <c r="AA49" s="404">
        <v>-0.69</v>
      </c>
      <c r="AB49" s="404">
        <v>-0.18</v>
      </c>
      <c r="AC49" s="404">
        <v>-0.12</v>
      </c>
      <c r="AD49" s="404">
        <v>-0.48</v>
      </c>
      <c r="AE49" s="402">
        <v>-0.46</v>
      </c>
    </row>
    <row r="50" spans="1:31" ht="15" customHeight="1" x14ac:dyDescent="0.25">
      <c r="A50" s="594"/>
      <c r="B50" s="594"/>
      <c r="C50" s="386"/>
      <c r="D50" s="386"/>
      <c r="E50" s="386"/>
      <c r="F50" s="386"/>
      <c r="G50" s="386"/>
      <c r="H50" s="502"/>
      <c r="I50" s="386"/>
      <c r="J50" s="386"/>
      <c r="K50" s="386"/>
      <c r="L50" s="386"/>
      <c r="M50" s="387"/>
      <c r="N50" s="642"/>
      <c r="O50" s="386"/>
      <c r="P50" s="386"/>
      <c r="Q50" s="387"/>
      <c r="R50" s="386"/>
      <c r="S50" s="387"/>
      <c r="T50" s="642"/>
      <c r="U50" s="386"/>
      <c r="V50" s="386"/>
      <c r="W50" s="387"/>
      <c r="X50" s="386"/>
      <c r="Y50" s="387"/>
      <c r="Z50" s="486"/>
      <c r="AA50" s="386"/>
      <c r="AB50" s="406"/>
      <c r="AC50" s="406"/>
      <c r="AD50" s="406"/>
      <c r="AE50" s="413"/>
    </row>
    <row r="51" spans="1:31" ht="15" customHeight="1" x14ac:dyDescent="0.25">
      <c r="A51" s="597"/>
      <c r="B51" s="597"/>
      <c r="C51" s="414"/>
      <c r="D51" s="414"/>
      <c r="E51" s="414"/>
      <c r="F51" s="414"/>
      <c r="G51" s="414"/>
      <c r="H51" s="414"/>
      <c r="I51" s="414"/>
      <c r="J51" s="414"/>
      <c r="K51" s="414"/>
      <c r="L51" s="414"/>
      <c r="M51" s="414"/>
      <c r="N51" s="643"/>
      <c r="O51" s="394"/>
      <c r="P51" s="394"/>
      <c r="Q51" s="394"/>
      <c r="R51" s="394"/>
      <c r="S51" s="394"/>
      <c r="T51" s="643"/>
      <c r="U51" s="394"/>
      <c r="V51" s="394"/>
      <c r="W51" s="394"/>
      <c r="X51" s="394"/>
      <c r="Y51" s="394"/>
      <c r="Z51" s="394"/>
      <c r="AA51" s="394"/>
      <c r="AB51" s="394"/>
      <c r="AC51" s="394"/>
      <c r="AD51" s="394"/>
      <c r="AE51" s="394"/>
    </row>
    <row r="52" spans="1:31" ht="15" customHeight="1" thickBot="1" x14ac:dyDescent="0.3">
      <c r="A52" s="760" t="s">
        <v>121</v>
      </c>
      <c r="B52" s="761"/>
      <c r="C52" s="417">
        <v>0.03</v>
      </c>
      <c r="D52" s="417">
        <v>0.02</v>
      </c>
      <c r="E52" s="417">
        <v>7.0000000000000007E-2</v>
      </c>
      <c r="F52" s="417">
        <v>0.03</v>
      </c>
      <c r="G52" s="417">
        <v>0.05</v>
      </c>
      <c r="H52" s="415"/>
      <c r="I52" s="417">
        <v>0</v>
      </c>
      <c r="J52" s="417">
        <v>0.02</v>
      </c>
      <c r="K52" s="417">
        <v>7.0000000000000007E-2</v>
      </c>
      <c r="L52" s="417">
        <v>0.01</v>
      </c>
      <c r="M52" s="418">
        <v>0.03</v>
      </c>
      <c r="N52" s="416"/>
      <c r="O52" s="417"/>
      <c r="P52" s="417"/>
      <c r="Q52" s="418"/>
      <c r="R52" s="417"/>
      <c r="S52" s="418"/>
      <c r="T52" s="416"/>
      <c r="U52" s="417"/>
      <c r="V52" s="417"/>
      <c r="W52" s="418"/>
      <c r="X52" s="417"/>
      <c r="Y52" s="418"/>
      <c r="Z52" s="419"/>
      <c r="AA52" s="417">
        <v>0.02</v>
      </c>
      <c r="AB52" s="417">
        <v>0.02</v>
      </c>
      <c r="AC52" s="417">
        <v>7.0000000000000007E-2</v>
      </c>
      <c r="AD52" s="417">
        <v>0.02</v>
      </c>
      <c r="AE52" s="418">
        <v>0.04</v>
      </c>
    </row>
    <row r="53" spans="1:31" ht="12.45" customHeight="1" x14ac:dyDescent="0.25">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420"/>
      <c r="AC53" s="420"/>
      <c r="AD53" s="420"/>
      <c r="AE53" s="421"/>
    </row>
    <row r="54" spans="1:31" ht="19.95" customHeight="1" x14ac:dyDescent="0.25">
      <c r="A54" s="676" t="s">
        <v>122</v>
      </c>
      <c r="B54" s="666"/>
      <c r="C54" s="666"/>
      <c r="D54" s="666"/>
      <c r="E54" s="666"/>
      <c r="F54" s="666"/>
      <c r="G54" s="666"/>
      <c r="H54" s="666"/>
      <c r="I54" s="666"/>
      <c r="J54" s="666"/>
      <c r="K54" s="666"/>
      <c r="L54" s="666"/>
      <c r="M54" s="666"/>
      <c r="N54" s="666"/>
      <c r="O54" s="666"/>
      <c r="P54" s="666"/>
      <c r="Q54" s="666"/>
      <c r="R54" s="666"/>
      <c r="S54" s="666"/>
      <c r="T54" s="666"/>
      <c r="U54" s="666"/>
      <c r="V54" s="666"/>
      <c r="W54" s="666"/>
      <c r="X54" s="666"/>
      <c r="Y54" s="666"/>
      <c r="Z54" s="666"/>
      <c r="AA54" s="666"/>
      <c r="AB54" s="666"/>
      <c r="AC54" s="666"/>
      <c r="AD54" s="666"/>
      <c r="AE54" s="668"/>
    </row>
    <row r="55" spans="1:31" ht="12.45" customHeight="1" x14ac:dyDescent="0.25">
      <c r="A55" s="692" t="s">
        <v>139</v>
      </c>
      <c r="B55" s="675"/>
      <c r="C55" s="675"/>
      <c r="D55" s="675"/>
      <c r="E55" s="675"/>
      <c r="F55" s="675"/>
      <c r="G55" s="675"/>
      <c r="H55" s="675"/>
      <c r="I55" s="675"/>
      <c r="J55" s="675"/>
      <c r="K55" s="675"/>
      <c r="L55" s="675"/>
      <c r="M55" s="675"/>
      <c r="N55" s="675"/>
      <c r="O55" s="675"/>
      <c r="P55" s="675"/>
      <c r="Q55" s="675"/>
      <c r="R55" s="675"/>
      <c r="S55" s="675"/>
      <c r="T55" s="675"/>
      <c r="U55" s="675"/>
      <c r="V55" s="675"/>
      <c r="W55" s="675"/>
      <c r="X55" s="675"/>
      <c r="Y55" s="675"/>
      <c r="Z55" s="675"/>
      <c r="AA55" s="675"/>
      <c r="AB55" s="675"/>
      <c r="AC55" s="675"/>
      <c r="AD55" s="675"/>
      <c r="AE55" s="708"/>
    </row>
    <row r="56" spans="1:31" ht="8.6999999999999993" customHeight="1" x14ac:dyDescent="0.25">
      <c r="A56" s="594"/>
      <c r="B56" s="594"/>
      <c r="C56" s="594"/>
      <c r="D56" s="594"/>
      <c r="E56" s="594"/>
      <c r="F56" s="594"/>
      <c r="G56" s="594"/>
      <c r="H56" s="594"/>
      <c r="I56" s="594"/>
      <c r="J56" s="594"/>
      <c r="K56" s="594"/>
      <c r="L56" s="594"/>
      <c r="M56" s="594"/>
      <c r="N56" s="594"/>
      <c r="O56" s="594"/>
      <c r="P56" s="594"/>
      <c r="Q56" s="594"/>
      <c r="R56" s="594"/>
      <c r="S56" s="594"/>
      <c r="T56" s="594"/>
      <c r="U56" s="594"/>
      <c r="V56" s="594"/>
      <c r="W56" s="594"/>
      <c r="X56" s="594"/>
      <c r="Y56" s="594"/>
      <c r="Z56" s="594"/>
      <c r="AA56" s="594"/>
      <c r="AB56" s="594"/>
      <c r="AC56" s="594"/>
      <c r="AD56" s="594"/>
      <c r="AE56" s="608"/>
    </row>
    <row r="57" spans="1:31" ht="15" customHeight="1" x14ac:dyDescent="0.25">
      <c r="A57" s="692" t="s">
        <v>215</v>
      </c>
      <c r="B57" s="720"/>
      <c r="C57" s="720"/>
      <c r="D57" s="720"/>
      <c r="E57" s="720"/>
      <c r="F57" s="720"/>
      <c r="G57" s="720"/>
      <c r="H57" s="720"/>
      <c r="I57" s="720"/>
      <c r="J57" s="720"/>
      <c r="K57" s="720"/>
      <c r="L57" s="720"/>
      <c r="M57" s="720"/>
      <c r="N57" s="720"/>
      <c r="O57" s="720"/>
      <c r="P57" s="720"/>
      <c r="Q57" s="720"/>
      <c r="R57" s="720"/>
      <c r="S57" s="720"/>
      <c r="T57" s="720"/>
      <c r="U57" s="669"/>
      <c r="V57" s="608"/>
      <c r="W57" s="608"/>
      <c r="X57" s="608"/>
      <c r="Y57" s="608"/>
      <c r="Z57" s="608"/>
      <c r="AA57" s="608"/>
      <c r="AB57" s="608"/>
      <c r="AC57" s="608"/>
      <c r="AD57" s="608"/>
      <c r="AE57" s="608"/>
    </row>
    <row r="58" spans="1:31" ht="7.5" customHeight="1" x14ac:dyDescent="0.25">
      <c r="A58" s="608"/>
      <c r="B58" s="608"/>
      <c r="C58" s="608"/>
      <c r="D58" s="608"/>
      <c r="E58" s="608"/>
      <c r="F58" s="608"/>
      <c r="G58" s="608"/>
      <c r="H58" s="608"/>
      <c r="I58" s="608"/>
      <c r="J58" s="608"/>
      <c r="K58" s="608"/>
      <c r="L58" s="608"/>
      <c r="M58" s="608"/>
      <c r="N58" s="608"/>
      <c r="O58" s="608"/>
      <c r="P58" s="608"/>
      <c r="Q58" s="608"/>
      <c r="R58" s="608"/>
      <c r="S58" s="608"/>
      <c r="T58" s="608"/>
      <c r="U58" s="608"/>
      <c r="V58" s="608"/>
      <c r="W58" s="608"/>
      <c r="X58" s="608"/>
      <c r="Y58" s="608"/>
      <c r="Z58" s="608"/>
      <c r="AA58" s="608"/>
      <c r="AB58" s="608"/>
      <c r="AC58" s="608"/>
      <c r="AD58" s="608"/>
      <c r="AE58" s="608"/>
    </row>
    <row r="59" spans="1:31" ht="15" customHeight="1" x14ac:dyDescent="0.25">
      <c r="A59" s="676" t="s">
        <v>216</v>
      </c>
      <c r="B59" s="698"/>
      <c r="C59" s="698"/>
      <c r="D59" s="698"/>
      <c r="E59" s="698"/>
      <c r="F59" s="698"/>
      <c r="G59" s="698"/>
      <c r="H59" s="698"/>
      <c r="I59" s="698"/>
      <c r="J59" s="698"/>
      <c r="K59" s="698"/>
      <c r="L59" s="698"/>
      <c r="M59" s="698"/>
      <c r="N59" s="698"/>
      <c r="O59" s="698"/>
      <c r="P59" s="698"/>
      <c r="Q59" s="698"/>
      <c r="R59" s="698"/>
      <c r="S59" s="698"/>
      <c r="T59" s="698"/>
      <c r="U59" s="698"/>
      <c r="V59" s="698"/>
      <c r="W59" s="698"/>
      <c r="X59" s="698"/>
      <c r="Y59" s="698"/>
      <c r="Z59" s="698"/>
      <c r="AA59" s="698"/>
      <c r="AB59" s="698"/>
      <c r="AC59" s="698"/>
      <c r="AD59" s="698"/>
      <c r="AE59" s="699"/>
    </row>
    <row r="60" spans="1:31" ht="7.5" customHeight="1" x14ac:dyDescent="0.25">
      <c r="A60" s="594"/>
      <c r="B60" s="594"/>
      <c r="C60" s="594"/>
      <c r="D60" s="594"/>
      <c r="E60" s="594"/>
      <c r="F60" s="594"/>
      <c r="G60" s="594"/>
      <c r="H60" s="594"/>
      <c r="I60" s="594"/>
      <c r="J60" s="594"/>
      <c r="K60" s="594"/>
      <c r="L60" s="594"/>
      <c r="M60" s="594"/>
      <c r="N60" s="594"/>
      <c r="O60" s="594"/>
      <c r="P60" s="594"/>
      <c r="Q60" s="594"/>
      <c r="R60" s="594"/>
      <c r="S60" s="594"/>
      <c r="T60" s="594"/>
      <c r="U60" s="608"/>
      <c r="V60" s="594"/>
      <c r="W60" s="594"/>
      <c r="X60" s="594"/>
      <c r="Y60" s="594"/>
      <c r="Z60" s="594"/>
      <c r="AA60" s="594"/>
      <c r="AB60" s="594"/>
      <c r="AC60" s="594"/>
      <c r="AD60" s="594"/>
      <c r="AE60" s="608"/>
    </row>
    <row r="61" spans="1:31" ht="15" customHeight="1" x14ac:dyDescent="0.25">
      <c r="A61" s="692" t="s">
        <v>217</v>
      </c>
      <c r="B61" s="675"/>
      <c r="C61" s="678"/>
      <c r="D61" s="678"/>
      <c r="E61" s="678"/>
      <c r="F61" s="678"/>
      <c r="G61" s="678"/>
      <c r="H61" s="678"/>
      <c r="I61" s="678"/>
      <c r="J61" s="678"/>
      <c r="K61" s="678"/>
      <c r="L61" s="678"/>
      <c r="M61" s="678"/>
      <c r="N61" s="678"/>
      <c r="O61" s="678"/>
      <c r="P61" s="678"/>
      <c r="Q61" s="678"/>
      <c r="R61" s="678"/>
      <c r="S61" s="678"/>
      <c r="T61" s="678"/>
      <c r="U61" s="678"/>
      <c r="V61" s="698"/>
      <c r="W61" s="698"/>
      <c r="X61" s="698"/>
      <c r="Y61" s="698"/>
      <c r="Z61" s="698"/>
      <c r="AA61" s="698"/>
      <c r="AB61" s="698"/>
      <c r="AC61" s="698"/>
      <c r="AD61" s="698"/>
      <c r="AE61" s="699"/>
    </row>
    <row r="62" spans="1:31" ht="13.8" customHeight="1" x14ac:dyDescent="0.25">
      <c r="A62" s="594"/>
      <c r="B62" s="594"/>
      <c r="C62" s="594"/>
      <c r="D62" s="594"/>
      <c r="E62" s="594"/>
      <c r="F62" s="594"/>
      <c r="G62" s="594"/>
      <c r="H62" s="594"/>
      <c r="I62" s="594"/>
      <c r="J62" s="594"/>
      <c r="K62" s="594"/>
      <c r="L62" s="594"/>
      <c r="M62" s="594"/>
      <c r="N62" s="594"/>
      <c r="O62" s="594"/>
      <c r="P62" s="594"/>
      <c r="Q62" s="594"/>
      <c r="R62" s="594"/>
      <c r="S62" s="594"/>
      <c r="T62" s="594"/>
      <c r="U62" s="594"/>
      <c r="V62" s="594"/>
      <c r="W62" s="594"/>
      <c r="X62" s="594"/>
      <c r="Y62" s="594"/>
      <c r="Z62" s="594"/>
      <c r="AA62" s="594"/>
      <c r="AB62" s="594"/>
      <c r="AC62" s="594"/>
      <c r="AD62" s="594"/>
      <c r="AE62" s="608"/>
    </row>
    <row r="63" spans="1:31" ht="18.75" customHeight="1" x14ac:dyDescent="0.25">
      <c r="A63" s="758" t="s">
        <v>38</v>
      </c>
      <c r="B63" s="675"/>
      <c r="C63" s="678"/>
      <c r="D63" s="678"/>
      <c r="E63" s="721"/>
      <c r="F63" s="597"/>
      <c r="G63" s="597"/>
      <c r="H63" s="597"/>
      <c r="I63" s="597"/>
      <c r="J63" s="597"/>
      <c r="K63" s="597"/>
      <c r="L63" s="597"/>
      <c r="M63" s="597"/>
      <c r="N63" s="597"/>
      <c r="O63" s="597"/>
      <c r="P63" s="597"/>
      <c r="Q63" s="597"/>
      <c r="R63" s="597"/>
      <c r="S63" s="597"/>
      <c r="T63" s="597"/>
      <c r="U63" s="597"/>
      <c r="V63" s="597"/>
      <c r="W63" s="597"/>
      <c r="X63" s="597"/>
      <c r="Y63" s="597"/>
      <c r="Z63" s="597"/>
      <c r="AA63" s="597"/>
      <c r="AB63" s="597"/>
      <c r="AC63" s="597"/>
      <c r="AD63" s="597"/>
      <c r="AE63" s="597"/>
    </row>
    <row r="64" spans="1:31" ht="18.75" customHeight="1" x14ac:dyDescent="0.25">
      <c r="A64" s="594"/>
      <c r="B64" s="594"/>
      <c r="C64" s="594"/>
      <c r="D64" s="594"/>
      <c r="E64" s="594"/>
      <c r="F64" s="594"/>
      <c r="G64" s="594"/>
      <c r="H64" s="594"/>
      <c r="I64" s="594"/>
      <c r="J64" s="594"/>
      <c r="K64" s="594"/>
      <c r="L64" s="594"/>
      <c r="M64" s="594"/>
      <c r="N64" s="594"/>
      <c r="O64" s="594"/>
      <c r="P64" s="594"/>
      <c r="Q64" s="594"/>
      <c r="R64" s="594"/>
      <c r="S64" s="594"/>
      <c r="T64" s="594"/>
      <c r="U64" s="594"/>
      <c r="V64" s="594"/>
      <c r="W64" s="594"/>
      <c r="X64" s="594"/>
      <c r="Y64" s="594"/>
      <c r="Z64" s="594"/>
      <c r="AA64" s="594"/>
      <c r="AB64" s="594"/>
      <c r="AC64" s="594"/>
      <c r="AD64" s="594"/>
      <c r="AE64" s="608"/>
    </row>
    <row r="65" spans="1:31" ht="18.75" customHeight="1" x14ac:dyDescent="0.25">
      <c r="A65" s="759" t="s">
        <v>140</v>
      </c>
      <c r="B65" s="666"/>
      <c r="C65" s="594"/>
      <c r="D65" s="594"/>
      <c r="E65" s="594"/>
      <c r="F65" s="594"/>
      <c r="G65" s="594"/>
      <c r="H65" s="594"/>
      <c r="I65" s="594"/>
      <c r="J65" s="594"/>
      <c r="K65" s="594"/>
      <c r="L65" s="594"/>
      <c r="M65" s="594"/>
      <c r="N65" s="594"/>
      <c r="O65" s="594"/>
      <c r="P65" s="594"/>
      <c r="Q65" s="594"/>
      <c r="R65" s="594"/>
      <c r="S65" s="594"/>
      <c r="T65" s="594"/>
      <c r="U65" s="594"/>
      <c r="V65" s="594"/>
      <c r="W65" s="594"/>
      <c r="X65" s="594"/>
      <c r="Y65" s="594"/>
      <c r="Z65" s="594"/>
      <c r="AA65" s="594"/>
      <c r="AB65" s="594"/>
      <c r="AC65" s="594"/>
      <c r="AD65" s="594"/>
      <c r="AE65" s="608"/>
    </row>
    <row r="66" spans="1:31" ht="18.75" customHeight="1" x14ac:dyDescent="0.25">
      <c r="A66" s="594"/>
      <c r="B66" s="594"/>
      <c r="C66" s="594"/>
      <c r="D66" s="594"/>
      <c r="E66" s="594"/>
      <c r="F66" s="594"/>
      <c r="G66" s="594"/>
      <c r="H66" s="594"/>
      <c r="I66" s="594"/>
      <c r="J66" s="594"/>
      <c r="K66" s="594"/>
      <c r="L66" s="594"/>
      <c r="M66" s="594"/>
      <c r="N66" s="594"/>
      <c r="O66" s="594"/>
      <c r="P66" s="594"/>
      <c r="Q66" s="594"/>
      <c r="R66" s="594"/>
      <c r="S66" s="594"/>
      <c r="T66" s="594"/>
      <c r="U66" s="594"/>
      <c r="V66" s="594"/>
      <c r="W66" s="594"/>
      <c r="X66" s="594"/>
      <c r="Y66" s="594"/>
      <c r="Z66" s="594"/>
      <c r="AA66" s="594"/>
      <c r="AB66" s="594"/>
      <c r="AC66" s="594"/>
      <c r="AD66" s="594"/>
      <c r="AE66" s="608"/>
    </row>
    <row r="67" spans="1:31" ht="18.75" customHeight="1" x14ac:dyDescent="0.25">
      <c r="A67" s="594"/>
      <c r="B67" s="594"/>
      <c r="C67" s="594"/>
      <c r="D67" s="594"/>
      <c r="E67" s="594"/>
      <c r="F67" s="594"/>
      <c r="G67" s="594"/>
      <c r="H67" s="594"/>
      <c r="I67" s="594"/>
      <c r="J67" s="594"/>
      <c r="K67" s="594"/>
      <c r="L67" s="594"/>
      <c r="M67" s="594"/>
      <c r="N67" s="594"/>
      <c r="O67" s="594"/>
      <c r="P67" s="594"/>
      <c r="Q67" s="594"/>
      <c r="R67" s="594"/>
      <c r="S67" s="594"/>
      <c r="T67" s="594"/>
      <c r="U67" s="594"/>
      <c r="V67" s="594"/>
      <c r="W67" s="594"/>
      <c r="X67" s="594"/>
      <c r="Y67" s="594"/>
      <c r="Z67" s="594"/>
      <c r="AA67" s="594"/>
      <c r="AB67" s="594"/>
      <c r="AC67" s="594"/>
      <c r="AD67" s="594"/>
      <c r="AE67" s="608"/>
    </row>
    <row r="68" spans="1:31" ht="18.75" customHeight="1" x14ac:dyDescent="0.25">
      <c r="A68" s="594"/>
      <c r="B68" s="594"/>
      <c r="C68" s="594"/>
      <c r="D68" s="594"/>
      <c r="E68" s="594"/>
      <c r="F68" s="594"/>
      <c r="G68" s="594"/>
      <c r="H68" s="594"/>
      <c r="I68" s="594"/>
      <c r="J68" s="594"/>
      <c r="K68" s="594"/>
      <c r="L68" s="594"/>
      <c r="M68" s="594"/>
      <c r="N68" s="594"/>
      <c r="O68" s="594"/>
      <c r="P68" s="594"/>
      <c r="Q68" s="594"/>
      <c r="R68" s="594"/>
      <c r="S68" s="594"/>
      <c r="T68" s="594"/>
      <c r="U68" s="594"/>
      <c r="V68" s="594"/>
      <c r="W68" s="594"/>
      <c r="X68" s="594"/>
      <c r="Y68" s="594"/>
      <c r="Z68" s="594"/>
      <c r="AA68" s="594"/>
      <c r="AB68" s="594"/>
      <c r="AC68" s="594"/>
      <c r="AD68" s="594"/>
      <c r="AE68" s="608"/>
    </row>
    <row r="69" spans="1:31" ht="18.75" customHeight="1" x14ac:dyDescent="0.25">
      <c r="A69" s="594"/>
      <c r="B69" s="594"/>
      <c r="C69" s="594"/>
      <c r="D69" s="594"/>
      <c r="E69" s="594"/>
      <c r="F69" s="594"/>
      <c r="G69" s="594"/>
      <c r="H69" s="594"/>
      <c r="I69" s="594"/>
      <c r="J69" s="594"/>
      <c r="K69" s="594"/>
      <c r="L69" s="594"/>
      <c r="M69" s="594"/>
      <c r="N69" s="594"/>
      <c r="O69" s="594"/>
      <c r="P69" s="594"/>
      <c r="Q69" s="594"/>
      <c r="R69" s="594"/>
      <c r="S69" s="594"/>
      <c r="T69" s="594"/>
      <c r="U69" s="594"/>
      <c r="V69" s="594"/>
      <c r="W69" s="594"/>
      <c r="X69" s="594"/>
      <c r="Y69" s="594"/>
      <c r="Z69" s="594"/>
      <c r="AA69" s="594"/>
      <c r="AB69" s="594"/>
      <c r="AC69" s="594"/>
      <c r="AD69" s="594"/>
      <c r="AE69" s="608"/>
    </row>
    <row r="70" spans="1:31" ht="18.75" customHeight="1" x14ac:dyDescent="0.25">
      <c r="A70" s="594"/>
      <c r="B70" s="594"/>
      <c r="C70" s="594"/>
      <c r="D70" s="594"/>
      <c r="E70" s="594"/>
      <c r="F70" s="594"/>
      <c r="G70" s="594"/>
      <c r="H70" s="594"/>
      <c r="I70" s="594"/>
      <c r="J70" s="594"/>
      <c r="K70" s="594"/>
      <c r="L70" s="594"/>
      <c r="M70" s="594"/>
      <c r="N70" s="594"/>
      <c r="O70" s="594"/>
      <c r="P70" s="594"/>
      <c r="Q70" s="594"/>
      <c r="R70" s="594"/>
      <c r="S70" s="594"/>
      <c r="T70" s="594"/>
      <c r="U70" s="594"/>
      <c r="V70" s="594"/>
      <c r="W70" s="594"/>
      <c r="X70" s="594"/>
      <c r="Y70" s="594"/>
      <c r="Z70" s="594"/>
      <c r="AA70" s="594"/>
      <c r="AB70" s="594"/>
      <c r="AC70" s="594"/>
      <c r="AD70" s="594"/>
      <c r="AE70" s="608"/>
    </row>
    <row r="71" spans="1:31" ht="18.75" customHeight="1" x14ac:dyDescent="0.25">
      <c r="A71" s="594"/>
      <c r="B71" s="594"/>
      <c r="C71" s="594"/>
      <c r="D71" s="594"/>
      <c r="E71" s="594"/>
      <c r="F71" s="594"/>
      <c r="G71" s="594"/>
      <c r="H71" s="594"/>
      <c r="I71" s="594"/>
      <c r="J71" s="594"/>
      <c r="K71" s="594"/>
      <c r="L71" s="594"/>
      <c r="M71" s="594"/>
      <c r="N71" s="594"/>
      <c r="O71" s="594"/>
      <c r="P71" s="594"/>
      <c r="Q71" s="594"/>
      <c r="R71" s="594"/>
      <c r="S71" s="594"/>
      <c r="T71" s="594"/>
      <c r="U71" s="594"/>
      <c r="V71" s="594"/>
      <c r="W71" s="594"/>
      <c r="X71" s="594"/>
      <c r="Y71" s="594"/>
      <c r="Z71" s="594"/>
      <c r="AA71" s="594"/>
      <c r="AB71" s="594"/>
      <c r="AC71" s="594"/>
      <c r="AD71" s="594"/>
      <c r="AE71" s="608"/>
    </row>
    <row r="72" spans="1:31" ht="18.75" customHeight="1" x14ac:dyDescent="0.25">
      <c r="A72" s="594"/>
      <c r="B72" s="594"/>
      <c r="C72" s="594"/>
      <c r="D72" s="594"/>
      <c r="E72" s="594"/>
      <c r="F72" s="594"/>
      <c r="G72" s="594"/>
      <c r="H72" s="594"/>
      <c r="I72" s="594"/>
      <c r="J72" s="594"/>
      <c r="K72" s="594"/>
      <c r="L72" s="594"/>
      <c r="M72" s="594"/>
      <c r="N72" s="594"/>
      <c r="O72" s="594"/>
      <c r="P72" s="594"/>
      <c r="Q72" s="594"/>
      <c r="R72" s="594"/>
      <c r="S72" s="594"/>
      <c r="T72" s="594"/>
      <c r="U72" s="594"/>
      <c r="V72" s="594"/>
      <c r="W72" s="594"/>
      <c r="X72" s="594"/>
      <c r="Y72" s="594"/>
      <c r="Z72" s="594"/>
      <c r="AA72" s="594"/>
      <c r="AB72" s="594"/>
      <c r="AC72" s="594"/>
      <c r="AD72" s="594"/>
      <c r="AE72" s="608"/>
    </row>
    <row r="73" spans="1:31" ht="18.75" customHeight="1" x14ac:dyDescent="0.25">
      <c r="A73" s="594"/>
      <c r="B73" s="594"/>
      <c r="C73" s="594"/>
      <c r="D73" s="594"/>
      <c r="E73" s="594"/>
      <c r="F73" s="594"/>
      <c r="G73" s="594"/>
      <c r="H73" s="594"/>
      <c r="I73" s="594"/>
      <c r="J73" s="594"/>
      <c r="K73" s="594"/>
      <c r="L73" s="594"/>
      <c r="M73" s="594"/>
      <c r="N73" s="594"/>
      <c r="O73" s="594"/>
      <c r="P73" s="594"/>
      <c r="Q73" s="594"/>
      <c r="R73" s="594"/>
      <c r="S73" s="594"/>
      <c r="T73" s="594"/>
      <c r="U73" s="594"/>
      <c r="V73" s="594"/>
      <c r="W73" s="594"/>
      <c r="X73" s="594"/>
      <c r="Y73" s="594"/>
      <c r="Z73" s="594"/>
      <c r="AA73" s="594"/>
      <c r="AB73" s="594"/>
      <c r="AC73" s="594"/>
      <c r="AD73" s="594"/>
      <c r="AE73" s="608"/>
    </row>
    <row r="74" spans="1:31" ht="18.75" customHeight="1" x14ac:dyDescent="0.25">
      <c r="A74" s="594"/>
      <c r="B74" s="594"/>
      <c r="C74" s="594"/>
      <c r="D74" s="594"/>
      <c r="E74" s="594"/>
      <c r="F74" s="594"/>
      <c r="G74" s="594"/>
      <c r="H74" s="594"/>
      <c r="I74" s="594"/>
      <c r="J74" s="594"/>
      <c r="K74" s="594"/>
      <c r="L74" s="594"/>
      <c r="M74" s="594"/>
      <c r="N74" s="594"/>
      <c r="O74" s="594"/>
      <c r="P74" s="594"/>
      <c r="Q74" s="594"/>
      <c r="R74" s="594"/>
      <c r="S74" s="594"/>
      <c r="T74" s="594"/>
      <c r="U74" s="594"/>
      <c r="V74" s="594"/>
      <c r="W74" s="594"/>
      <c r="X74" s="594"/>
      <c r="Y74" s="594"/>
      <c r="Z74" s="594"/>
      <c r="AA74" s="594"/>
      <c r="AB74" s="594"/>
      <c r="AC74" s="594"/>
      <c r="AD74" s="594"/>
      <c r="AE74" s="608"/>
    </row>
    <row r="75" spans="1:31" ht="18.75" customHeight="1" x14ac:dyDescent="0.25">
      <c r="A75" s="594"/>
      <c r="B75" s="594"/>
      <c r="C75" s="594"/>
      <c r="D75" s="594"/>
      <c r="E75" s="594"/>
      <c r="F75" s="594"/>
      <c r="G75" s="594"/>
      <c r="H75" s="594"/>
      <c r="I75" s="594"/>
      <c r="J75" s="594"/>
      <c r="K75" s="594"/>
      <c r="L75" s="594"/>
      <c r="M75" s="594"/>
      <c r="N75" s="594"/>
      <c r="O75" s="594"/>
      <c r="P75" s="594"/>
      <c r="Q75" s="594"/>
      <c r="R75" s="594"/>
      <c r="S75" s="594"/>
      <c r="T75" s="594"/>
      <c r="U75" s="594"/>
      <c r="V75" s="594"/>
      <c r="W75" s="594"/>
      <c r="X75" s="594"/>
      <c r="Y75" s="594"/>
      <c r="Z75" s="594"/>
      <c r="AA75" s="594"/>
      <c r="AB75" s="594"/>
      <c r="AC75" s="594"/>
      <c r="AD75" s="594"/>
      <c r="AE75" s="608"/>
    </row>
    <row r="76" spans="1:31" ht="18.75" customHeight="1" x14ac:dyDescent="0.25">
      <c r="A76" s="594"/>
      <c r="B76" s="594"/>
      <c r="C76" s="594"/>
      <c r="D76" s="594"/>
      <c r="E76" s="594"/>
      <c r="F76" s="594"/>
      <c r="G76" s="594"/>
      <c r="H76" s="594"/>
      <c r="I76" s="594"/>
      <c r="J76" s="594"/>
      <c r="K76" s="594"/>
      <c r="L76" s="594"/>
      <c r="M76" s="594"/>
      <c r="N76" s="594"/>
      <c r="O76" s="594"/>
      <c r="P76" s="594"/>
      <c r="Q76" s="594"/>
      <c r="R76" s="594"/>
      <c r="S76" s="594"/>
      <c r="T76" s="594"/>
      <c r="U76" s="594"/>
      <c r="V76" s="594"/>
      <c r="W76" s="594"/>
      <c r="X76" s="594"/>
      <c r="Y76" s="594"/>
      <c r="Z76" s="594"/>
      <c r="AA76" s="594"/>
      <c r="AB76" s="594"/>
      <c r="AC76" s="594"/>
      <c r="AD76" s="594"/>
      <c r="AE76" s="608"/>
    </row>
    <row r="77" spans="1:31" ht="18.75" customHeight="1" x14ac:dyDescent="0.25">
      <c r="A77" s="594"/>
      <c r="B77" s="594"/>
      <c r="C77" s="594"/>
      <c r="D77" s="594"/>
      <c r="E77" s="594"/>
      <c r="F77" s="594"/>
      <c r="G77" s="594"/>
      <c r="H77" s="594"/>
      <c r="I77" s="594"/>
      <c r="J77" s="594"/>
      <c r="K77" s="594"/>
      <c r="L77" s="594"/>
      <c r="M77" s="594"/>
      <c r="N77" s="594"/>
      <c r="O77" s="594"/>
      <c r="P77" s="594"/>
      <c r="Q77" s="594"/>
      <c r="R77" s="594"/>
      <c r="S77" s="594"/>
      <c r="T77" s="594"/>
      <c r="U77" s="594"/>
      <c r="V77" s="594"/>
      <c r="W77" s="594"/>
      <c r="X77" s="594"/>
      <c r="Y77" s="594"/>
      <c r="Z77" s="594"/>
      <c r="AA77" s="594"/>
      <c r="AB77" s="594"/>
      <c r="AC77" s="594"/>
      <c r="AD77" s="594"/>
      <c r="AE77" s="608"/>
    </row>
    <row r="78" spans="1:31" ht="18.75" customHeight="1" x14ac:dyDescent="0.25">
      <c r="A78" s="594"/>
      <c r="B78" s="594"/>
      <c r="C78" s="594"/>
      <c r="D78" s="594"/>
      <c r="E78" s="594"/>
      <c r="F78" s="594"/>
      <c r="G78" s="594"/>
      <c r="H78" s="594"/>
      <c r="I78" s="594"/>
      <c r="J78" s="594"/>
      <c r="K78" s="594"/>
      <c r="L78" s="594"/>
      <c r="M78" s="594"/>
      <c r="N78" s="594"/>
      <c r="O78" s="594"/>
      <c r="P78" s="594"/>
      <c r="Q78" s="594"/>
      <c r="R78" s="594"/>
      <c r="S78" s="594"/>
      <c r="T78" s="594"/>
      <c r="U78" s="594"/>
      <c r="V78" s="594"/>
      <c r="W78" s="594"/>
      <c r="X78" s="594"/>
      <c r="Y78" s="594"/>
      <c r="Z78" s="594"/>
      <c r="AA78" s="594"/>
      <c r="AB78" s="594"/>
      <c r="AC78" s="594"/>
      <c r="AD78" s="594"/>
      <c r="AE78" s="608"/>
    </row>
    <row r="79" spans="1:31" ht="18.75" customHeight="1" x14ac:dyDescent="0.25">
      <c r="A79" s="594"/>
      <c r="B79" s="594"/>
      <c r="C79" s="594"/>
      <c r="D79" s="594"/>
      <c r="E79" s="594"/>
      <c r="F79" s="594"/>
      <c r="G79" s="594"/>
      <c r="H79" s="594"/>
      <c r="I79" s="594"/>
      <c r="J79" s="594"/>
      <c r="K79" s="594"/>
      <c r="L79" s="594"/>
      <c r="M79" s="594"/>
      <c r="N79" s="594"/>
      <c r="O79" s="594"/>
      <c r="P79" s="594"/>
      <c r="Q79" s="594"/>
      <c r="R79" s="594"/>
      <c r="S79" s="594"/>
      <c r="T79" s="594"/>
      <c r="U79" s="594"/>
      <c r="V79" s="594"/>
      <c r="W79" s="594"/>
      <c r="X79" s="594"/>
      <c r="Y79" s="594"/>
      <c r="Z79" s="594"/>
      <c r="AA79" s="594"/>
      <c r="AB79" s="594"/>
      <c r="AC79" s="594"/>
      <c r="AD79" s="594"/>
      <c r="AE79" s="608"/>
    </row>
    <row r="80" spans="1:31" ht="18.75" customHeight="1" x14ac:dyDescent="0.25">
      <c r="A80" s="594"/>
      <c r="B80" s="594"/>
      <c r="C80" s="594"/>
      <c r="D80" s="594"/>
      <c r="E80" s="594"/>
      <c r="F80" s="594"/>
      <c r="G80" s="594"/>
      <c r="H80" s="594"/>
      <c r="I80" s="594"/>
      <c r="J80" s="594"/>
      <c r="K80" s="594"/>
      <c r="L80" s="594"/>
      <c r="M80" s="594"/>
      <c r="N80" s="594"/>
      <c r="O80" s="594"/>
      <c r="P80" s="594"/>
      <c r="Q80" s="594"/>
      <c r="R80" s="594"/>
      <c r="S80" s="594"/>
      <c r="T80" s="594"/>
      <c r="U80" s="594"/>
      <c r="V80" s="594"/>
      <c r="W80" s="594"/>
      <c r="X80" s="594"/>
      <c r="Y80" s="594"/>
      <c r="Z80" s="594"/>
      <c r="AA80" s="594"/>
      <c r="AB80" s="594"/>
      <c r="AC80" s="594"/>
      <c r="AD80" s="594"/>
      <c r="AE80" s="608"/>
    </row>
    <row r="81" spans="1:31" ht="18.75" customHeight="1" x14ac:dyDescent="0.25">
      <c r="A81" s="594"/>
      <c r="B81" s="594"/>
      <c r="C81" s="594"/>
      <c r="D81" s="594"/>
      <c r="E81" s="594"/>
      <c r="F81" s="594"/>
      <c r="G81" s="594"/>
      <c r="H81" s="594"/>
      <c r="I81" s="594"/>
      <c r="J81" s="594"/>
      <c r="K81" s="594"/>
      <c r="L81" s="594"/>
      <c r="M81" s="594"/>
      <c r="N81" s="594"/>
      <c r="O81" s="594"/>
      <c r="P81" s="594"/>
      <c r="Q81" s="594"/>
      <c r="R81" s="594"/>
      <c r="S81" s="594"/>
      <c r="T81" s="594"/>
      <c r="U81" s="594"/>
      <c r="V81" s="594"/>
      <c r="W81" s="594"/>
      <c r="X81" s="594"/>
      <c r="Y81" s="594"/>
      <c r="Z81" s="594"/>
      <c r="AA81" s="594"/>
      <c r="AB81" s="594"/>
      <c r="AC81" s="594"/>
      <c r="AD81" s="594"/>
      <c r="AE81" s="608"/>
    </row>
    <row r="82" spans="1:31" ht="18.75" customHeight="1" x14ac:dyDescent="0.25">
      <c r="A82" s="594"/>
      <c r="B82" s="594"/>
      <c r="C82" s="594"/>
      <c r="D82" s="594"/>
      <c r="E82" s="594"/>
      <c r="F82" s="594"/>
      <c r="G82" s="594"/>
      <c r="H82" s="594"/>
      <c r="I82" s="594"/>
      <c r="J82" s="594"/>
      <c r="K82" s="594"/>
      <c r="L82" s="594"/>
      <c r="M82" s="594"/>
      <c r="N82" s="594"/>
      <c r="O82" s="594"/>
      <c r="P82" s="594"/>
      <c r="Q82" s="594"/>
      <c r="R82" s="594"/>
      <c r="S82" s="594"/>
      <c r="T82" s="594"/>
      <c r="U82" s="594"/>
      <c r="V82" s="594"/>
      <c r="W82" s="594"/>
      <c r="X82" s="594"/>
      <c r="Y82" s="594"/>
      <c r="Z82" s="594"/>
      <c r="AA82" s="594"/>
      <c r="AB82" s="594"/>
      <c r="AC82" s="594"/>
      <c r="AD82" s="594"/>
      <c r="AE82" s="608"/>
    </row>
    <row r="83" spans="1:31" ht="18.75" customHeight="1" x14ac:dyDescent="0.25">
      <c r="A83" s="594"/>
      <c r="B83" s="594"/>
      <c r="C83" s="594"/>
      <c r="D83" s="594"/>
      <c r="E83" s="594"/>
      <c r="F83" s="594"/>
      <c r="G83" s="594"/>
      <c r="H83" s="594"/>
      <c r="I83" s="594"/>
      <c r="J83" s="594"/>
      <c r="K83" s="594"/>
      <c r="L83" s="594"/>
      <c r="M83" s="594"/>
      <c r="N83" s="594"/>
      <c r="O83" s="594"/>
      <c r="P83" s="594"/>
      <c r="Q83" s="594"/>
      <c r="R83" s="594"/>
      <c r="S83" s="594"/>
      <c r="T83" s="594"/>
      <c r="U83" s="594"/>
      <c r="V83" s="594"/>
      <c r="W83" s="594"/>
      <c r="X83" s="594"/>
      <c r="Y83" s="594"/>
      <c r="Z83" s="594"/>
      <c r="AA83" s="594"/>
      <c r="AB83" s="594"/>
      <c r="AC83" s="594"/>
      <c r="AD83" s="594"/>
      <c r="AE83" s="608"/>
    </row>
    <row r="84" spans="1:31" ht="18.75" customHeight="1" x14ac:dyDescent="0.25">
      <c r="A84" s="594"/>
      <c r="B84" s="594"/>
      <c r="C84" s="594"/>
      <c r="D84" s="594"/>
      <c r="E84" s="594"/>
      <c r="F84" s="594"/>
      <c r="G84" s="594"/>
      <c r="H84" s="594"/>
      <c r="I84" s="594"/>
      <c r="J84" s="594"/>
      <c r="K84" s="594"/>
      <c r="L84" s="594"/>
      <c r="M84" s="594"/>
      <c r="N84" s="594"/>
      <c r="O84" s="594"/>
      <c r="P84" s="594"/>
      <c r="Q84" s="594"/>
      <c r="R84" s="594"/>
      <c r="S84" s="594"/>
      <c r="T84" s="594"/>
      <c r="U84" s="594"/>
      <c r="V84" s="594"/>
      <c r="W84" s="594"/>
      <c r="X84" s="594"/>
      <c r="Y84" s="594"/>
      <c r="Z84" s="594"/>
      <c r="AA84" s="594"/>
      <c r="AB84" s="594"/>
      <c r="AC84" s="594"/>
      <c r="AD84" s="594"/>
      <c r="AE84" s="608"/>
    </row>
    <row r="85" spans="1:31" ht="18.75" customHeight="1" x14ac:dyDescent="0.25">
      <c r="A85" s="594"/>
      <c r="B85" s="594"/>
      <c r="C85" s="594"/>
      <c r="D85" s="594"/>
      <c r="E85" s="594"/>
      <c r="F85" s="594"/>
      <c r="G85" s="594"/>
      <c r="H85" s="594"/>
      <c r="I85" s="594"/>
      <c r="J85" s="594"/>
      <c r="K85" s="594"/>
      <c r="L85" s="594"/>
      <c r="M85" s="594"/>
      <c r="N85" s="594"/>
      <c r="O85" s="594"/>
      <c r="P85" s="594"/>
      <c r="Q85" s="594"/>
      <c r="R85" s="594"/>
      <c r="S85" s="594"/>
      <c r="T85" s="594"/>
      <c r="U85" s="594"/>
      <c r="V85" s="594"/>
      <c r="W85" s="594"/>
      <c r="X85" s="594"/>
      <c r="Y85" s="594"/>
      <c r="Z85" s="594"/>
      <c r="AA85" s="594"/>
      <c r="AB85" s="594"/>
      <c r="AC85" s="594"/>
      <c r="AD85" s="594"/>
      <c r="AE85" s="608"/>
    </row>
    <row r="86" spans="1:31" ht="18.75" customHeight="1" x14ac:dyDescent="0.25">
      <c r="A86" s="594"/>
      <c r="B86" s="594"/>
      <c r="C86" s="594"/>
      <c r="D86" s="594"/>
      <c r="E86" s="594"/>
      <c r="F86" s="594"/>
      <c r="G86" s="594"/>
      <c r="H86" s="594"/>
      <c r="I86" s="594"/>
      <c r="J86" s="594"/>
      <c r="K86" s="594"/>
      <c r="L86" s="594"/>
      <c r="M86" s="594"/>
      <c r="N86" s="594"/>
      <c r="O86" s="594"/>
      <c r="P86" s="594"/>
      <c r="Q86" s="594"/>
      <c r="R86" s="594"/>
      <c r="S86" s="594"/>
      <c r="T86" s="594"/>
      <c r="U86" s="594"/>
      <c r="V86" s="594"/>
      <c r="W86" s="594"/>
      <c r="X86" s="594"/>
      <c r="Y86" s="594"/>
      <c r="Z86" s="594"/>
      <c r="AA86" s="594"/>
      <c r="AB86" s="594"/>
      <c r="AC86" s="594"/>
      <c r="AD86" s="594"/>
      <c r="AE86" s="608"/>
    </row>
    <row r="87" spans="1:31" ht="18.75" customHeight="1" x14ac:dyDescent="0.25">
      <c r="A87" s="594"/>
      <c r="B87" s="594"/>
      <c r="C87" s="594"/>
      <c r="D87" s="594"/>
      <c r="E87" s="594"/>
      <c r="F87" s="594"/>
      <c r="G87" s="594"/>
      <c r="H87" s="594"/>
      <c r="I87" s="594"/>
      <c r="J87" s="594"/>
      <c r="K87" s="594"/>
      <c r="L87" s="594"/>
      <c r="M87" s="594"/>
      <c r="N87" s="594"/>
      <c r="O87" s="594"/>
      <c r="P87" s="594"/>
      <c r="Q87" s="594"/>
      <c r="R87" s="594"/>
      <c r="S87" s="594"/>
      <c r="T87" s="594"/>
      <c r="U87" s="594"/>
      <c r="V87" s="594"/>
      <c r="W87" s="594"/>
      <c r="X87" s="594"/>
      <c r="Y87" s="594"/>
      <c r="Z87" s="594"/>
      <c r="AA87" s="594"/>
      <c r="AB87" s="594"/>
      <c r="AC87" s="594"/>
      <c r="AD87" s="594"/>
      <c r="AE87" s="608"/>
    </row>
    <row r="88" spans="1:31" ht="18.75" customHeight="1" x14ac:dyDescent="0.25">
      <c r="A88" s="594"/>
      <c r="B88" s="594"/>
      <c r="C88" s="594"/>
      <c r="D88" s="594"/>
      <c r="E88" s="594"/>
      <c r="F88" s="594"/>
      <c r="G88" s="594"/>
      <c r="H88" s="594"/>
      <c r="I88" s="594"/>
      <c r="J88" s="594"/>
      <c r="K88" s="594"/>
      <c r="L88" s="594"/>
      <c r="M88" s="594"/>
      <c r="N88" s="594"/>
      <c r="O88" s="594"/>
      <c r="P88" s="594"/>
      <c r="Q88" s="594"/>
      <c r="R88" s="594"/>
      <c r="S88" s="594"/>
      <c r="T88" s="594"/>
      <c r="U88" s="594"/>
      <c r="V88" s="594"/>
      <c r="W88" s="594"/>
      <c r="X88" s="594"/>
      <c r="Y88" s="594"/>
      <c r="Z88" s="594"/>
      <c r="AA88" s="594"/>
      <c r="AB88" s="594"/>
      <c r="AC88" s="594"/>
      <c r="AD88" s="594"/>
      <c r="AE88" s="608"/>
    </row>
    <row r="89" spans="1:31" ht="18.75" customHeight="1" x14ac:dyDescent="0.25">
      <c r="A89" s="594"/>
      <c r="B89" s="594"/>
      <c r="C89" s="594"/>
      <c r="D89" s="594"/>
      <c r="E89" s="594"/>
      <c r="F89" s="594"/>
      <c r="G89" s="594"/>
      <c r="H89" s="594"/>
      <c r="I89" s="594"/>
      <c r="J89" s="594"/>
      <c r="K89" s="594"/>
      <c r="L89" s="594"/>
      <c r="M89" s="594"/>
      <c r="N89" s="594"/>
      <c r="O89" s="594"/>
      <c r="P89" s="594"/>
      <c r="Q89" s="594"/>
      <c r="R89" s="594"/>
      <c r="S89" s="594"/>
      <c r="T89" s="594"/>
      <c r="U89" s="594"/>
      <c r="V89" s="594"/>
      <c r="W89" s="594"/>
      <c r="X89" s="594"/>
      <c r="Y89" s="594"/>
      <c r="Z89" s="594"/>
      <c r="AA89" s="594"/>
      <c r="AB89" s="594"/>
      <c r="AC89" s="594"/>
      <c r="AD89" s="594"/>
      <c r="AE89" s="608"/>
    </row>
    <row r="90" spans="1:31" ht="18.75" customHeight="1" x14ac:dyDescent="0.25">
      <c r="A90" s="594"/>
      <c r="B90" s="594"/>
      <c r="C90" s="594"/>
      <c r="D90" s="594"/>
      <c r="E90" s="594"/>
      <c r="F90" s="594"/>
      <c r="G90" s="594"/>
      <c r="H90" s="594"/>
      <c r="I90" s="594"/>
      <c r="J90" s="594"/>
      <c r="K90" s="594"/>
      <c r="L90" s="594"/>
      <c r="M90" s="594"/>
      <c r="N90" s="594"/>
      <c r="O90" s="594"/>
      <c r="P90" s="594"/>
      <c r="Q90" s="594"/>
      <c r="R90" s="594"/>
      <c r="S90" s="594"/>
      <c r="T90" s="594"/>
      <c r="U90" s="594"/>
      <c r="V90" s="594"/>
      <c r="W90" s="594"/>
      <c r="X90" s="594"/>
      <c r="Y90" s="594"/>
      <c r="Z90" s="594"/>
      <c r="AA90" s="594"/>
      <c r="AB90" s="594"/>
      <c r="AC90" s="594"/>
      <c r="AD90" s="594"/>
      <c r="AE90" s="608"/>
    </row>
    <row r="91" spans="1:31" ht="18.75" customHeight="1" x14ac:dyDescent="0.25">
      <c r="A91" s="594"/>
      <c r="B91" s="594"/>
      <c r="C91" s="594"/>
      <c r="D91" s="594"/>
      <c r="E91" s="594"/>
      <c r="F91" s="594"/>
      <c r="G91" s="594"/>
      <c r="H91" s="594"/>
      <c r="I91" s="594"/>
      <c r="J91" s="594"/>
      <c r="K91" s="594"/>
      <c r="L91" s="594"/>
      <c r="M91" s="594"/>
      <c r="N91" s="594"/>
      <c r="O91" s="594"/>
      <c r="P91" s="594"/>
      <c r="Q91" s="594"/>
      <c r="R91" s="594"/>
      <c r="S91" s="594"/>
      <c r="T91" s="594"/>
      <c r="U91" s="594"/>
      <c r="V91" s="594"/>
      <c r="W91" s="594"/>
      <c r="X91" s="594"/>
      <c r="Y91" s="594"/>
      <c r="Z91" s="594"/>
      <c r="AA91" s="594"/>
      <c r="AB91" s="594"/>
      <c r="AC91" s="594"/>
      <c r="AD91" s="594"/>
      <c r="AE91" s="608"/>
    </row>
    <row r="92" spans="1:31" ht="18.75" customHeight="1" x14ac:dyDescent="0.25">
      <c r="A92" s="594"/>
      <c r="B92" s="594"/>
      <c r="C92" s="594"/>
      <c r="D92" s="594"/>
      <c r="E92" s="594"/>
      <c r="F92" s="594"/>
      <c r="G92" s="594"/>
      <c r="H92" s="594"/>
      <c r="I92" s="594"/>
      <c r="J92" s="594"/>
      <c r="K92" s="594"/>
      <c r="L92" s="594"/>
      <c r="M92" s="594"/>
      <c r="N92" s="594"/>
      <c r="O92" s="594"/>
      <c r="P92" s="594"/>
      <c r="Q92" s="594"/>
      <c r="R92" s="594"/>
      <c r="S92" s="594"/>
      <c r="T92" s="594"/>
      <c r="U92" s="594"/>
      <c r="V92" s="594"/>
      <c r="W92" s="594"/>
      <c r="X92" s="594"/>
      <c r="Y92" s="594"/>
      <c r="Z92" s="594"/>
      <c r="AA92" s="594"/>
      <c r="AB92" s="594"/>
      <c r="AC92" s="594"/>
      <c r="AD92" s="594"/>
      <c r="AE92" s="608"/>
    </row>
    <row r="93" spans="1:31" ht="18.75" customHeight="1" x14ac:dyDescent="0.25">
      <c r="A93" s="594"/>
      <c r="B93" s="594"/>
      <c r="C93" s="594"/>
      <c r="D93" s="594"/>
      <c r="E93" s="594"/>
      <c r="F93" s="594"/>
      <c r="G93" s="594"/>
      <c r="H93" s="594"/>
      <c r="I93" s="594"/>
      <c r="J93" s="594"/>
      <c r="K93" s="594"/>
      <c r="L93" s="594"/>
      <c r="M93" s="594"/>
      <c r="N93" s="594"/>
      <c r="O93" s="594"/>
      <c r="P93" s="594"/>
      <c r="Q93" s="594"/>
      <c r="R93" s="594"/>
      <c r="S93" s="594"/>
      <c r="T93" s="594"/>
      <c r="U93" s="594"/>
      <c r="V93" s="594"/>
      <c r="W93" s="594"/>
      <c r="X93" s="594"/>
      <c r="Y93" s="594"/>
      <c r="Z93" s="594"/>
      <c r="AA93" s="594"/>
      <c r="AB93" s="594"/>
      <c r="AC93" s="594"/>
      <c r="AD93" s="594"/>
      <c r="AE93" s="608"/>
    </row>
    <row r="94" spans="1:31" ht="18.75" customHeight="1" x14ac:dyDescent="0.25">
      <c r="A94" s="594"/>
      <c r="B94" s="594"/>
      <c r="C94" s="594"/>
      <c r="D94" s="594"/>
      <c r="E94" s="594"/>
      <c r="F94" s="594"/>
      <c r="G94" s="594"/>
      <c r="H94" s="594"/>
      <c r="I94" s="594"/>
      <c r="J94" s="594"/>
      <c r="K94" s="594"/>
      <c r="L94" s="594"/>
      <c r="M94" s="594"/>
      <c r="N94" s="594"/>
      <c r="O94" s="594"/>
      <c r="P94" s="594"/>
      <c r="Q94" s="594"/>
      <c r="R94" s="594"/>
      <c r="S94" s="594"/>
      <c r="T94" s="594"/>
      <c r="U94" s="594"/>
      <c r="V94" s="594"/>
      <c r="W94" s="594"/>
      <c r="X94" s="594"/>
      <c r="Y94" s="594"/>
      <c r="Z94" s="594"/>
      <c r="AA94" s="594"/>
      <c r="AB94" s="594"/>
      <c r="AC94" s="594"/>
      <c r="AD94" s="594"/>
      <c r="AE94" s="608"/>
    </row>
    <row r="95" spans="1:31" ht="18.75" customHeight="1" x14ac:dyDescent="0.25">
      <c r="A95" s="594"/>
      <c r="B95" s="594"/>
      <c r="C95" s="594"/>
      <c r="D95" s="594"/>
      <c r="E95" s="594"/>
      <c r="F95" s="594"/>
      <c r="G95" s="594"/>
      <c r="H95" s="594"/>
      <c r="I95" s="594"/>
      <c r="J95" s="594"/>
      <c r="K95" s="594"/>
      <c r="L95" s="594"/>
      <c r="M95" s="594"/>
      <c r="N95" s="594"/>
      <c r="O95" s="594"/>
      <c r="P95" s="594"/>
      <c r="Q95" s="594"/>
      <c r="R95" s="594"/>
      <c r="S95" s="594"/>
      <c r="T95" s="594"/>
      <c r="U95" s="594"/>
      <c r="V95" s="594"/>
      <c r="W95" s="594"/>
      <c r="X95" s="594"/>
      <c r="Y95" s="594"/>
      <c r="Z95" s="594"/>
      <c r="AA95" s="594"/>
      <c r="AB95" s="594"/>
      <c r="AC95" s="594"/>
      <c r="AD95" s="594"/>
      <c r="AE95" s="608"/>
    </row>
    <row r="96" spans="1:31" ht="18.75" customHeight="1" x14ac:dyDescent="0.25">
      <c r="A96" s="594"/>
      <c r="B96" s="594"/>
      <c r="C96" s="594"/>
      <c r="D96" s="594"/>
      <c r="E96" s="594"/>
      <c r="F96" s="594"/>
      <c r="G96" s="594"/>
      <c r="H96" s="594"/>
      <c r="I96" s="594"/>
      <c r="J96" s="594"/>
      <c r="K96" s="594"/>
      <c r="L96" s="594"/>
      <c r="M96" s="594"/>
      <c r="N96" s="594"/>
      <c r="O96" s="594"/>
      <c r="P96" s="594"/>
      <c r="Q96" s="594"/>
      <c r="R96" s="594"/>
      <c r="S96" s="594"/>
      <c r="T96" s="594"/>
      <c r="U96" s="594"/>
      <c r="V96" s="594"/>
      <c r="W96" s="594"/>
      <c r="X96" s="594"/>
      <c r="Y96" s="594"/>
      <c r="Z96" s="594"/>
      <c r="AA96" s="594"/>
      <c r="AB96" s="594"/>
      <c r="AC96" s="594"/>
      <c r="AD96" s="594"/>
      <c r="AE96" s="608"/>
    </row>
    <row r="97" spans="1:31" ht="18.75" customHeight="1" x14ac:dyDescent="0.25">
      <c r="A97" s="594"/>
      <c r="B97" s="594"/>
      <c r="C97" s="594"/>
      <c r="D97" s="594"/>
      <c r="E97" s="594"/>
      <c r="F97" s="594"/>
      <c r="G97" s="594"/>
      <c r="H97" s="594"/>
      <c r="I97" s="594"/>
      <c r="J97" s="594"/>
      <c r="K97" s="594"/>
      <c r="L97" s="594"/>
      <c r="M97" s="594"/>
      <c r="N97" s="594"/>
      <c r="O97" s="594"/>
      <c r="P97" s="594"/>
      <c r="Q97" s="594"/>
      <c r="R97" s="594"/>
      <c r="S97" s="594"/>
      <c r="T97" s="594"/>
      <c r="U97" s="594"/>
      <c r="V97" s="594"/>
      <c r="W97" s="594"/>
      <c r="X97" s="594"/>
      <c r="Y97" s="594"/>
      <c r="Z97" s="594"/>
      <c r="AA97" s="594"/>
      <c r="AB97" s="594"/>
      <c r="AC97" s="594"/>
      <c r="AD97" s="594"/>
      <c r="AE97" s="608"/>
    </row>
    <row r="98" spans="1:31" ht="18.75" customHeight="1" x14ac:dyDescent="0.25">
      <c r="A98" s="594"/>
      <c r="B98" s="594"/>
      <c r="C98" s="594"/>
      <c r="D98" s="594"/>
      <c r="E98" s="594"/>
      <c r="F98" s="594"/>
      <c r="G98" s="594"/>
      <c r="H98" s="594"/>
      <c r="I98" s="594"/>
      <c r="J98" s="594"/>
      <c r="K98" s="594"/>
      <c r="L98" s="594"/>
      <c r="M98" s="594"/>
      <c r="N98" s="594"/>
      <c r="O98" s="594"/>
      <c r="P98" s="594"/>
      <c r="Q98" s="594"/>
      <c r="R98" s="594"/>
      <c r="S98" s="594"/>
      <c r="T98" s="594"/>
      <c r="U98" s="594"/>
      <c r="V98" s="594"/>
      <c r="W98" s="594"/>
      <c r="X98" s="594"/>
      <c r="Y98" s="594"/>
      <c r="Z98" s="594"/>
      <c r="AA98" s="594"/>
      <c r="AB98" s="594"/>
      <c r="AC98" s="594"/>
      <c r="AD98" s="594"/>
      <c r="AE98" s="608"/>
    </row>
    <row r="99" spans="1:31" ht="18.75" customHeight="1" x14ac:dyDescent="0.25">
      <c r="A99" s="594"/>
      <c r="B99" s="594"/>
      <c r="C99" s="594"/>
      <c r="D99" s="594"/>
      <c r="E99" s="594"/>
      <c r="F99" s="594"/>
      <c r="G99" s="594"/>
      <c r="H99" s="594"/>
      <c r="I99" s="594"/>
      <c r="J99" s="594"/>
      <c r="K99" s="594"/>
      <c r="L99" s="594"/>
      <c r="M99" s="594"/>
      <c r="N99" s="594"/>
      <c r="O99" s="594"/>
      <c r="P99" s="594"/>
      <c r="Q99" s="594"/>
      <c r="R99" s="594"/>
      <c r="S99" s="594"/>
      <c r="T99" s="594"/>
      <c r="U99" s="594"/>
      <c r="V99" s="594"/>
      <c r="W99" s="594"/>
      <c r="X99" s="594"/>
      <c r="Y99" s="594"/>
      <c r="Z99" s="594"/>
      <c r="AA99" s="594"/>
      <c r="AB99" s="594"/>
      <c r="AC99" s="594"/>
      <c r="AD99" s="594"/>
      <c r="AE99" s="608"/>
    </row>
    <row r="100" spans="1:31" ht="18.75" customHeight="1" x14ac:dyDescent="0.25">
      <c r="A100" s="607"/>
      <c r="B100" s="607"/>
      <c r="C100" s="607"/>
      <c r="D100" s="607"/>
      <c r="E100" s="607"/>
      <c r="F100" s="607"/>
      <c r="G100" s="607"/>
      <c r="H100" s="607"/>
      <c r="I100" s="607"/>
      <c r="J100" s="607"/>
      <c r="K100" s="607"/>
      <c r="L100" s="607"/>
      <c r="M100" s="607"/>
      <c r="N100" s="607"/>
      <c r="O100" s="607"/>
      <c r="P100" s="607"/>
      <c r="Q100" s="607"/>
      <c r="R100" s="607"/>
      <c r="S100" s="607"/>
      <c r="T100" s="607"/>
      <c r="U100" s="607"/>
      <c r="V100" s="607"/>
      <c r="W100" s="607"/>
      <c r="X100" s="607"/>
      <c r="Y100" s="607"/>
      <c r="Z100" s="607"/>
      <c r="AA100" s="607"/>
      <c r="AB100" s="607"/>
      <c r="AC100" s="607"/>
      <c r="AD100" s="607"/>
      <c r="AE100" s="597"/>
    </row>
  </sheetData>
  <mergeCells count="20">
    <mergeCell ref="A49:B49"/>
    <mergeCell ref="A2:AE2"/>
    <mergeCell ref="A3:AE3"/>
    <mergeCell ref="A4:AE4"/>
    <mergeCell ref="A6:B6"/>
    <mergeCell ref="A7:B7"/>
    <mergeCell ref="A8:B8"/>
    <mergeCell ref="A9:B9"/>
    <mergeCell ref="A11:B11"/>
    <mergeCell ref="A25:B25"/>
    <mergeCell ref="A29:B29"/>
    <mergeCell ref="A37:B37"/>
    <mergeCell ref="A63:E63"/>
    <mergeCell ref="A65:B65"/>
    <mergeCell ref="A52:B52"/>
    <mergeCell ref="A54:AE54"/>
    <mergeCell ref="A55:AE55"/>
    <mergeCell ref="A57:U57"/>
    <mergeCell ref="A59:AE59"/>
    <mergeCell ref="A61:AE61"/>
  </mergeCells>
  <pageMargins left="0.7" right="0.7" top="0.75" bottom="0.75" header="0.3" footer="0.3"/>
  <pageSetup scale="4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3"/>
  <sheetViews>
    <sheetView workbookViewId="0"/>
  </sheetViews>
  <sheetFormatPr defaultColWidth="21.44140625" defaultRowHeight="13.2" x14ac:dyDescent="0.25"/>
  <cols>
    <col min="1" max="1" width="21.44140625" style="603"/>
    <col min="2" max="2" width="22.44140625" style="603" customWidth="1"/>
    <col min="3" max="4" width="10.5546875" style="603" customWidth="1"/>
    <col min="5" max="5" width="11.44140625" style="603" customWidth="1"/>
    <col min="6" max="6" width="11.109375" style="603" customWidth="1"/>
    <col min="7" max="7" width="3.21875" style="603" customWidth="1"/>
    <col min="8" max="9" width="10.5546875" style="603" customWidth="1"/>
    <col min="10" max="10" width="11.44140625" style="603" customWidth="1"/>
    <col min="11" max="11" width="11.109375" style="603" customWidth="1"/>
    <col min="12" max="12" width="3.21875" style="603" customWidth="1"/>
    <col min="13" max="14" width="10.5546875" style="603" customWidth="1"/>
    <col min="15" max="15" width="11.44140625" style="603" customWidth="1"/>
    <col min="16" max="16" width="11.109375" style="603" customWidth="1"/>
    <col min="17" max="17" width="3.21875" style="603" customWidth="1"/>
    <col min="18" max="19" width="10.5546875" style="603" customWidth="1"/>
    <col min="20" max="20" width="11.44140625" style="603" customWidth="1"/>
    <col min="21" max="21" width="11.109375" style="603" customWidth="1"/>
    <col min="22" max="22" width="3.21875" style="603" customWidth="1"/>
    <col min="23" max="24" width="10.5546875" style="603" customWidth="1"/>
    <col min="25" max="25" width="11.44140625" style="603" customWidth="1"/>
    <col min="26" max="31" width="11.109375" style="603" customWidth="1"/>
    <col min="32" max="16384" width="21.44140625" style="603"/>
  </cols>
  <sheetData>
    <row r="1" spans="1:31" ht="12.45" customHeight="1" x14ac:dyDescent="0.3">
      <c r="A1" s="594"/>
      <c r="B1" s="594"/>
      <c r="C1" s="594"/>
      <c r="D1" s="594"/>
      <c r="E1" s="594"/>
      <c r="F1" s="594"/>
      <c r="G1" s="594"/>
      <c r="H1" s="594"/>
      <c r="I1" s="594"/>
      <c r="J1" s="594"/>
      <c r="K1" s="303"/>
      <c r="L1" s="303"/>
      <c r="M1" s="303"/>
      <c r="N1" s="303"/>
      <c r="O1" s="594"/>
      <c r="P1" s="594"/>
      <c r="Q1" s="594"/>
      <c r="R1" s="594"/>
      <c r="S1" s="594"/>
      <c r="T1" s="594"/>
      <c r="U1" s="594"/>
      <c r="V1" s="594"/>
      <c r="W1" s="594"/>
      <c r="X1" s="594"/>
      <c r="Y1" s="594"/>
      <c r="Z1" s="422" t="s">
        <v>0</v>
      </c>
      <c r="AA1" s="594"/>
      <c r="AB1" s="594"/>
      <c r="AC1" s="594"/>
      <c r="AD1" s="594"/>
      <c r="AE1" s="594"/>
    </row>
    <row r="2" spans="1:31" ht="18.75" customHeight="1" x14ac:dyDescent="0.3">
      <c r="A2" s="743" t="s">
        <v>1</v>
      </c>
      <c r="B2" s="666"/>
      <c r="C2" s="666"/>
      <c r="D2" s="666"/>
      <c r="E2" s="666"/>
      <c r="F2" s="666"/>
      <c r="G2" s="666"/>
      <c r="H2" s="666"/>
      <c r="I2" s="666"/>
      <c r="J2" s="666"/>
      <c r="K2" s="666"/>
      <c r="L2" s="666"/>
      <c r="M2" s="666"/>
      <c r="N2" s="666"/>
      <c r="O2" s="666"/>
      <c r="P2" s="666"/>
      <c r="Q2" s="666"/>
      <c r="R2" s="666"/>
      <c r="S2" s="666"/>
      <c r="T2" s="666"/>
      <c r="U2" s="666"/>
      <c r="V2" s="666"/>
      <c r="W2" s="666"/>
      <c r="X2" s="666"/>
      <c r="Y2" s="666"/>
      <c r="Z2" s="668"/>
      <c r="AA2" s="618"/>
      <c r="AB2" s="618"/>
      <c r="AC2" s="618"/>
      <c r="AD2" s="618"/>
      <c r="AE2" s="618"/>
    </row>
    <row r="3" spans="1:31" ht="18.75" customHeight="1" x14ac:dyDescent="0.3">
      <c r="A3" s="743" t="s">
        <v>141</v>
      </c>
      <c r="B3" s="666"/>
      <c r="C3" s="666"/>
      <c r="D3" s="666"/>
      <c r="E3" s="666"/>
      <c r="F3" s="666"/>
      <c r="G3" s="666"/>
      <c r="H3" s="666"/>
      <c r="I3" s="666"/>
      <c r="J3" s="666"/>
      <c r="K3" s="666"/>
      <c r="L3" s="666"/>
      <c r="M3" s="666"/>
      <c r="N3" s="666"/>
      <c r="O3" s="666"/>
      <c r="P3" s="666"/>
      <c r="Q3" s="666"/>
      <c r="R3" s="666"/>
      <c r="S3" s="666"/>
      <c r="T3" s="666"/>
      <c r="U3" s="666"/>
      <c r="V3" s="666"/>
      <c r="W3" s="666"/>
      <c r="X3" s="666"/>
      <c r="Y3" s="666"/>
      <c r="Z3" s="668"/>
      <c r="AA3" s="618"/>
      <c r="AB3" s="618"/>
      <c r="AC3" s="618"/>
      <c r="AD3" s="618"/>
      <c r="AE3" s="618"/>
    </row>
    <row r="4" spans="1:31" ht="18.75" customHeight="1" x14ac:dyDescent="0.3">
      <c r="A4" s="743" t="s">
        <v>133</v>
      </c>
      <c r="B4" s="666"/>
      <c r="C4" s="666"/>
      <c r="D4" s="666"/>
      <c r="E4" s="666"/>
      <c r="F4" s="666"/>
      <c r="G4" s="666"/>
      <c r="H4" s="666"/>
      <c r="I4" s="666"/>
      <c r="J4" s="666"/>
      <c r="K4" s="739" t="s">
        <v>42</v>
      </c>
      <c r="L4" s="762"/>
      <c r="M4" s="666"/>
      <c r="N4" s="666"/>
      <c r="O4" s="666"/>
      <c r="P4" s="666"/>
      <c r="Q4" s="666"/>
      <c r="R4" s="666"/>
      <c r="S4" s="666"/>
      <c r="T4" s="666"/>
      <c r="U4" s="666"/>
      <c r="V4" s="666"/>
      <c r="W4" s="666"/>
      <c r="X4" s="666"/>
      <c r="Y4" s="666"/>
      <c r="Z4" s="668"/>
      <c r="AA4" s="422" t="s">
        <v>42</v>
      </c>
      <c r="AB4" s="422" t="s">
        <v>42</v>
      </c>
      <c r="AC4" s="422" t="s">
        <v>42</v>
      </c>
      <c r="AD4" s="422" t="s">
        <v>42</v>
      </c>
      <c r="AE4" s="422" t="s">
        <v>42</v>
      </c>
    </row>
    <row r="5" spans="1:31" ht="12.45" customHeight="1" x14ac:dyDescent="0.25">
      <c r="A5" s="715" t="s">
        <v>3</v>
      </c>
      <c r="B5" s="666"/>
      <c r="C5" s="594"/>
      <c r="D5" s="594"/>
      <c r="E5" s="594"/>
      <c r="F5" s="594"/>
      <c r="G5" s="594"/>
      <c r="H5" s="594"/>
      <c r="I5" s="594"/>
      <c r="J5" s="594"/>
      <c r="K5" s="594"/>
      <c r="L5" s="594"/>
      <c r="M5" s="594"/>
      <c r="N5" s="594"/>
      <c r="O5" s="594"/>
      <c r="P5" s="594"/>
      <c r="Q5" s="594"/>
      <c r="R5" s="594"/>
      <c r="S5" s="594"/>
      <c r="T5" s="594"/>
      <c r="U5" s="594"/>
      <c r="V5" s="594"/>
      <c r="W5" s="594"/>
      <c r="X5" s="594"/>
      <c r="Y5" s="594"/>
      <c r="Z5" s="608"/>
      <c r="AA5" s="139"/>
      <c r="AB5" s="139"/>
      <c r="AC5" s="139"/>
      <c r="AD5" s="139"/>
      <c r="AE5" s="139"/>
    </row>
    <row r="6" spans="1:31" ht="12.45" customHeight="1" x14ac:dyDescent="0.25">
      <c r="A6" s="709" t="s">
        <v>4</v>
      </c>
      <c r="B6" s="708"/>
      <c r="C6" s="594"/>
      <c r="D6" s="594"/>
      <c r="E6" s="594"/>
      <c r="F6" s="594"/>
      <c r="G6" s="594"/>
      <c r="H6" s="594"/>
      <c r="I6" s="594"/>
      <c r="J6" s="594"/>
      <c r="K6" s="594"/>
      <c r="L6" s="594"/>
      <c r="M6" s="594"/>
      <c r="N6" s="594"/>
      <c r="O6" s="594"/>
      <c r="P6" s="594"/>
      <c r="Q6" s="594"/>
      <c r="R6" s="594"/>
      <c r="S6" s="594"/>
      <c r="T6" s="594"/>
      <c r="U6" s="594"/>
      <c r="V6" s="594"/>
      <c r="W6" s="594"/>
      <c r="X6" s="594"/>
      <c r="Y6" s="594"/>
      <c r="Z6" s="608"/>
      <c r="AA6" s="604"/>
      <c r="AB6" s="604"/>
      <c r="AC6" s="604"/>
      <c r="AD6" s="604"/>
      <c r="AE6" s="604"/>
    </row>
    <row r="7" spans="1:31" ht="12.45" customHeight="1" x14ac:dyDescent="0.25">
      <c r="A7" s="709" t="s">
        <v>5</v>
      </c>
      <c r="B7" s="716"/>
      <c r="C7" s="594"/>
      <c r="D7" s="594"/>
      <c r="E7" s="594"/>
      <c r="F7" s="594"/>
      <c r="G7" s="594"/>
      <c r="H7" s="594"/>
      <c r="I7" s="594"/>
      <c r="J7" s="594"/>
      <c r="K7" s="594"/>
      <c r="L7" s="594"/>
      <c r="M7" s="594"/>
      <c r="N7" s="594"/>
      <c r="O7" s="594"/>
      <c r="P7" s="594"/>
      <c r="Q7" s="594"/>
      <c r="R7" s="594"/>
      <c r="S7" s="594"/>
      <c r="T7" s="594"/>
      <c r="U7" s="594"/>
      <c r="V7" s="594"/>
      <c r="W7" s="594"/>
      <c r="X7" s="594"/>
      <c r="Y7" s="594"/>
      <c r="Z7" s="608"/>
      <c r="AA7" s="604"/>
      <c r="AB7" s="604"/>
      <c r="AC7" s="604"/>
      <c r="AD7" s="604"/>
      <c r="AE7" s="604"/>
    </row>
    <row r="8" spans="1:31" ht="12.45" customHeight="1" x14ac:dyDescent="0.25">
      <c r="A8" s="709" t="s">
        <v>6</v>
      </c>
      <c r="B8" s="669"/>
      <c r="C8" s="594"/>
      <c r="D8" s="594"/>
      <c r="E8" s="594"/>
      <c r="F8" s="594"/>
      <c r="G8" s="594"/>
      <c r="H8" s="594"/>
      <c r="I8" s="594"/>
      <c r="J8" s="594"/>
      <c r="K8" s="594"/>
      <c r="L8" s="594"/>
      <c r="M8" s="594"/>
      <c r="N8" s="594"/>
      <c r="O8" s="594"/>
      <c r="P8" s="594"/>
      <c r="Q8" s="594"/>
      <c r="R8" s="594"/>
      <c r="S8" s="594"/>
      <c r="T8" s="594"/>
      <c r="U8" s="594"/>
      <c r="V8" s="594"/>
      <c r="W8" s="594"/>
      <c r="X8" s="594"/>
      <c r="Y8" s="594"/>
      <c r="Z8" s="608"/>
      <c r="AA8" s="604"/>
      <c r="AB8" s="604"/>
      <c r="AC8" s="604"/>
      <c r="AD8" s="604"/>
      <c r="AE8" s="604"/>
    </row>
    <row r="9" spans="1:31" ht="12.45" customHeight="1" x14ac:dyDescent="0.25">
      <c r="A9" s="710"/>
      <c r="B9" s="716"/>
      <c r="C9" s="594"/>
      <c r="D9" s="594"/>
      <c r="E9" s="594"/>
      <c r="F9" s="594"/>
      <c r="G9" s="594"/>
      <c r="H9" s="594"/>
      <c r="I9" s="594"/>
      <c r="J9" s="594"/>
      <c r="K9" s="594"/>
      <c r="L9" s="594"/>
      <c r="M9" s="594"/>
      <c r="N9" s="594"/>
      <c r="O9" s="594"/>
      <c r="P9" s="594"/>
      <c r="Q9" s="594"/>
      <c r="R9" s="594"/>
      <c r="S9" s="594"/>
      <c r="T9" s="594"/>
      <c r="U9" s="594"/>
      <c r="V9" s="594"/>
      <c r="W9" s="594"/>
      <c r="X9" s="594"/>
      <c r="Y9" s="594"/>
      <c r="Z9" s="608"/>
      <c r="AA9" s="604"/>
      <c r="AB9" s="604"/>
      <c r="AC9" s="604"/>
      <c r="AD9" s="604"/>
      <c r="AE9" s="604"/>
    </row>
    <row r="10" spans="1:31" ht="12.45" customHeight="1" x14ac:dyDescent="0.25">
      <c r="A10" s="594"/>
      <c r="B10" s="594"/>
      <c r="C10" s="594"/>
      <c r="D10" s="594"/>
      <c r="E10" s="594"/>
      <c r="F10" s="594"/>
      <c r="G10" s="594"/>
      <c r="H10" s="594"/>
      <c r="I10" s="594"/>
      <c r="J10" s="594"/>
      <c r="K10" s="594"/>
      <c r="L10" s="594"/>
      <c r="M10" s="594"/>
      <c r="N10" s="594"/>
      <c r="O10" s="594"/>
      <c r="P10" s="594"/>
      <c r="Q10" s="594"/>
      <c r="R10" s="594"/>
      <c r="S10" s="594"/>
      <c r="T10" s="594"/>
      <c r="U10" s="594"/>
      <c r="V10" s="594"/>
      <c r="W10" s="594"/>
      <c r="X10" s="594"/>
      <c r="Y10" s="594"/>
      <c r="Z10" s="608"/>
      <c r="AA10" s="594"/>
      <c r="AB10" s="594"/>
      <c r="AC10" s="594"/>
      <c r="AD10" s="594"/>
      <c r="AE10" s="594"/>
    </row>
    <row r="11" spans="1:31" ht="15" customHeight="1" x14ac:dyDescent="0.25">
      <c r="A11" s="672" t="s">
        <v>142</v>
      </c>
      <c r="B11" s="666"/>
      <c r="C11" s="594"/>
      <c r="D11" s="594"/>
      <c r="E11" s="594"/>
      <c r="F11" s="594"/>
      <c r="G11" s="594"/>
      <c r="H11" s="594"/>
      <c r="I11" s="594"/>
      <c r="J11" s="594"/>
      <c r="K11" s="594"/>
      <c r="L11" s="594"/>
      <c r="M11" s="594"/>
      <c r="N11" s="594"/>
      <c r="O11" s="594"/>
      <c r="P11" s="594"/>
      <c r="Q11" s="594"/>
      <c r="R11" s="594"/>
      <c r="S11" s="594"/>
      <c r="T11" s="594"/>
      <c r="U11" s="594"/>
      <c r="V11" s="594"/>
      <c r="W11" s="594"/>
      <c r="X11" s="594"/>
      <c r="Y11" s="594"/>
      <c r="Z11" s="608"/>
      <c r="AA11" s="601"/>
      <c r="AB11" s="601"/>
      <c r="AC11" s="601"/>
      <c r="AD11" s="601"/>
      <c r="AE11" s="601"/>
    </row>
    <row r="12" spans="1:31" ht="15" customHeight="1" x14ac:dyDescent="0.25">
      <c r="A12" s="771" t="s">
        <v>89</v>
      </c>
      <c r="B12" s="666"/>
      <c r="C12" s="602" t="s">
        <v>8</v>
      </c>
      <c r="D12" s="602" t="s">
        <v>8</v>
      </c>
      <c r="E12" s="602" t="s">
        <v>8</v>
      </c>
      <c r="F12" s="602" t="s">
        <v>8</v>
      </c>
      <c r="G12" s="133"/>
      <c r="H12" s="602" t="s">
        <v>10</v>
      </c>
      <c r="I12" s="602" t="s">
        <v>10</v>
      </c>
      <c r="J12" s="602" t="s">
        <v>10</v>
      </c>
      <c r="K12" s="602" t="s">
        <v>10</v>
      </c>
      <c r="L12" s="133"/>
      <c r="M12" s="602" t="s">
        <v>11</v>
      </c>
      <c r="N12" s="602" t="s">
        <v>11</v>
      </c>
      <c r="O12" s="602" t="s">
        <v>11</v>
      </c>
      <c r="P12" s="602" t="s">
        <v>11</v>
      </c>
      <c r="Q12" s="133"/>
      <c r="R12" s="602" t="s">
        <v>12</v>
      </c>
      <c r="S12" s="602" t="s">
        <v>12</v>
      </c>
      <c r="T12" s="602" t="s">
        <v>12</v>
      </c>
      <c r="U12" s="602" t="s">
        <v>12</v>
      </c>
      <c r="V12" s="133"/>
      <c r="W12" s="137">
        <v>2019</v>
      </c>
      <c r="X12" s="137">
        <v>2019</v>
      </c>
      <c r="Y12" s="137">
        <v>2019</v>
      </c>
      <c r="Z12" s="137">
        <v>2019</v>
      </c>
      <c r="AA12" s="343"/>
      <c r="AB12" s="343"/>
      <c r="AC12" s="343"/>
      <c r="AD12" s="343"/>
      <c r="AE12" s="343"/>
    </row>
    <row r="13" spans="1:31" ht="15" customHeight="1" x14ac:dyDescent="0.25">
      <c r="A13" s="594"/>
      <c r="B13" s="594"/>
      <c r="C13" s="218" t="s">
        <v>143</v>
      </c>
      <c r="D13" s="218" t="s">
        <v>144</v>
      </c>
      <c r="E13" s="218" t="s">
        <v>145</v>
      </c>
      <c r="F13" s="218" t="s">
        <v>146</v>
      </c>
      <c r="G13" s="305"/>
      <c r="H13" s="423" t="s">
        <v>143</v>
      </c>
      <c r="I13" s="423" t="s">
        <v>144</v>
      </c>
      <c r="J13" s="424" t="s">
        <v>145</v>
      </c>
      <c r="K13" s="218" t="s">
        <v>146</v>
      </c>
      <c r="L13" s="305"/>
      <c r="M13" s="423" t="s">
        <v>143</v>
      </c>
      <c r="N13" s="423" t="s">
        <v>144</v>
      </c>
      <c r="O13" s="424" t="s">
        <v>145</v>
      </c>
      <c r="P13" s="218" t="s">
        <v>146</v>
      </c>
      <c r="Q13" s="305"/>
      <c r="R13" s="423" t="s">
        <v>143</v>
      </c>
      <c r="S13" s="423" t="s">
        <v>144</v>
      </c>
      <c r="T13" s="424" t="s">
        <v>145</v>
      </c>
      <c r="U13" s="218" t="s">
        <v>146</v>
      </c>
      <c r="V13" s="305"/>
      <c r="W13" s="423" t="s">
        <v>143</v>
      </c>
      <c r="X13" s="423" t="s">
        <v>144</v>
      </c>
      <c r="Y13" s="424" t="s">
        <v>145</v>
      </c>
      <c r="Z13" s="306" t="s">
        <v>146</v>
      </c>
      <c r="AA13" s="594"/>
      <c r="AB13" s="594"/>
      <c r="AC13" s="594"/>
      <c r="AD13" s="594"/>
      <c r="AE13" s="594"/>
    </row>
    <row r="14" spans="1:31" ht="12.45" customHeight="1" x14ac:dyDescent="0.25">
      <c r="A14" s="594"/>
      <c r="B14" s="594"/>
      <c r="C14" s="594"/>
      <c r="D14" s="594"/>
      <c r="E14" s="594"/>
      <c r="F14" s="594"/>
      <c r="G14" s="594"/>
      <c r="H14" s="594"/>
      <c r="I14" s="594"/>
      <c r="J14" s="594"/>
      <c r="K14" s="608"/>
      <c r="L14" s="594"/>
      <c r="M14" s="594"/>
      <c r="N14" s="594"/>
      <c r="O14" s="594"/>
      <c r="P14" s="594"/>
      <c r="Q14" s="594"/>
      <c r="R14" s="594"/>
      <c r="S14" s="594"/>
      <c r="T14" s="594"/>
      <c r="U14" s="608"/>
      <c r="V14" s="594"/>
      <c r="W14" s="594"/>
      <c r="X14" s="594"/>
      <c r="Y14" s="594"/>
      <c r="Z14" s="608"/>
      <c r="AA14" s="594"/>
      <c r="AB14" s="594"/>
      <c r="AC14" s="594"/>
      <c r="AD14" s="594"/>
      <c r="AE14" s="594"/>
    </row>
    <row r="15" spans="1:31" ht="15" customHeight="1" x14ac:dyDescent="0.25">
      <c r="A15" s="607"/>
      <c r="B15" s="600" t="s">
        <v>92</v>
      </c>
      <c r="C15" s="307">
        <v>32100000</v>
      </c>
      <c r="D15" s="307">
        <v>7200000</v>
      </c>
      <c r="E15" s="307">
        <v>13900000</v>
      </c>
      <c r="F15" s="307">
        <v>53200000</v>
      </c>
      <c r="G15" s="198"/>
      <c r="H15" s="307">
        <v>34800000</v>
      </c>
      <c r="I15" s="307">
        <v>8300000</v>
      </c>
      <c r="J15" s="307">
        <v>15500000</v>
      </c>
      <c r="K15" s="307">
        <v>58600000</v>
      </c>
      <c r="L15" s="198"/>
      <c r="M15" s="615"/>
      <c r="N15" s="307"/>
      <c r="O15" s="307"/>
      <c r="P15" s="614"/>
      <c r="Q15" s="198"/>
      <c r="R15" s="615"/>
      <c r="S15" s="307"/>
      <c r="T15" s="307"/>
      <c r="U15" s="614"/>
      <c r="V15" s="198"/>
      <c r="W15" s="307">
        <v>66900000</v>
      </c>
      <c r="X15" s="307">
        <v>15500000</v>
      </c>
      <c r="Y15" s="307">
        <v>29400000</v>
      </c>
      <c r="Z15" s="307">
        <v>111800000</v>
      </c>
      <c r="AA15" s="607"/>
      <c r="AB15" s="607"/>
      <c r="AC15" s="607"/>
      <c r="AD15" s="607"/>
      <c r="AE15" s="607"/>
    </row>
    <row r="16" spans="1:31" ht="15" customHeight="1" x14ac:dyDescent="0.25">
      <c r="A16" s="150"/>
      <c r="B16" s="611" t="s">
        <v>93</v>
      </c>
      <c r="C16" s="425">
        <v>62200000</v>
      </c>
      <c r="D16" s="425">
        <v>82100000</v>
      </c>
      <c r="E16" s="425">
        <v>42700000</v>
      </c>
      <c r="F16" s="425">
        <v>187000000</v>
      </c>
      <c r="G16" s="310"/>
      <c r="H16" s="425">
        <v>64100000</v>
      </c>
      <c r="I16" s="425">
        <v>79200000</v>
      </c>
      <c r="J16" s="425">
        <v>44700000</v>
      </c>
      <c r="K16" s="425">
        <v>188000000</v>
      </c>
      <c r="L16" s="310"/>
      <c r="M16" s="311"/>
      <c r="N16" s="311"/>
      <c r="O16" s="311"/>
      <c r="P16" s="313"/>
      <c r="Q16" s="310"/>
      <c r="R16" s="311"/>
      <c r="S16" s="311"/>
      <c r="T16" s="311"/>
      <c r="U16" s="313"/>
      <c r="V16" s="310"/>
      <c r="W16" s="425">
        <v>126300000</v>
      </c>
      <c r="X16" s="425">
        <v>161300000</v>
      </c>
      <c r="Y16" s="425">
        <v>87400000</v>
      </c>
      <c r="Z16" s="425">
        <v>375000000</v>
      </c>
      <c r="AA16" s="150"/>
      <c r="AB16" s="150"/>
      <c r="AC16" s="150"/>
      <c r="AD16" s="150"/>
      <c r="AE16" s="150"/>
    </row>
    <row r="17" spans="1:31" ht="15" customHeight="1" x14ac:dyDescent="0.25">
      <c r="A17" s="150"/>
      <c r="B17" s="611" t="s">
        <v>94</v>
      </c>
      <c r="C17" s="425">
        <v>0</v>
      </c>
      <c r="D17" s="307">
        <v>0</v>
      </c>
      <c r="E17" s="425">
        <v>1600000</v>
      </c>
      <c r="F17" s="425">
        <v>1600000</v>
      </c>
      <c r="G17" s="310"/>
      <c r="H17" s="307">
        <v>0</v>
      </c>
      <c r="I17" s="425">
        <v>0</v>
      </c>
      <c r="J17" s="425">
        <v>2000000</v>
      </c>
      <c r="K17" s="425">
        <v>2000000</v>
      </c>
      <c r="L17" s="310"/>
      <c r="M17" s="311"/>
      <c r="N17" s="425"/>
      <c r="O17" s="425"/>
      <c r="P17" s="313"/>
      <c r="Q17" s="310"/>
      <c r="R17" s="311"/>
      <c r="S17" s="425"/>
      <c r="T17" s="425"/>
      <c r="U17" s="313"/>
      <c r="V17" s="310"/>
      <c r="W17" s="425">
        <v>0</v>
      </c>
      <c r="X17" s="307">
        <v>0</v>
      </c>
      <c r="Y17" s="425">
        <v>3600000</v>
      </c>
      <c r="Z17" s="425">
        <v>3600000</v>
      </c>
      <c r="AA17" s="150"/>
      <c r="AB17" s="150"/>
      <c r="AC17" s="150"/>
      <c r="AD17" s="150"/>
      <c r="AE17" s="150"/>
    </row>
    <row r="18" spans="1:31" ht="15" customHeight="1" x14ac:dyDescent="0.25">
      <c r="A18" s="607"/>
      <c r="B18" s="600" t="s">
        <v>95</v>
      </c>
      <c r="C18" s="307">
        <v>119900000</v>
      </c>
      <c r="D18" s="307">
        <v>17700000</v>
      </c>
      <c r="E18" s="307">
        <v>144600000</v>
      </c>
      <c r="F18" s="307">
        <v>282200000</v>
      </c>
      <c r="G18" s="198"/>
      <c r="H18" s="307">
        <v>120000000</v>
      </c>
      <c r="I18" s="307">
        <v>20000000</v>
      </c>
      <c r="J18" s="307">
        <v>141400000</v>
      </c>
      <c r="K18" s="307">
        <v>281500000</v>
      </c>
      <c r="L18" s="198"/>
      <c r="M18" s="615"/>
      <c r="N18" s="615"/>
      <c r="O18" s="615"/>
      <c r="P18" s="614"/>
      <c r="Q18" s="198"/>
      <c r="R18" s="615"/>
      <c r="S18" s="615"/>
      <c r="T18" s="615"/>
      <c r="U18" s="614"/>
      <c r="V18" s="198"/>
      <c r="W18" s="307">
        <v>239900000</v>
      </c>
      <c r="X18" s="307">
        <v>37700000</v>
      </c>
      <c r="Y18" s="307">
        <v>286100000</v>
      </c>
      <c r="Z18" s="307">
        <v>563700000</v>
      </c>
      <c r="AA18" s="607"/>
      <c r="AB18" s="607"/>
      <c r="AC18" s="607"/>
      <c r="AD18" s="607"/>
      <c r="AE18" s="607"/>
    </row>
    <row r="19" spans="1:31" ht="15" customHeight="1" x14ac:dyDescent="0.25">
      <c r="A19" s="22"/>
      <c r="B19" s="609" t="s">
        <v>96</v>
      </c>
      <c r="C19" s="425">
        <v>17600000</v>
      </c>
      <c r="D19" s="425">
        <v>12400000</v>
      </c>
      <c r="E19" s="425">
        <v>5600000</v>
      </c>
      <c r="F19" s="425">
        <v>35600000</v>
      </c>
      <c r="G19" s="315"/>
      <c r="H19" s="425">
        <v>17800000</v>
      </c>
      <c r="I19" s="425">
        <v>14000000</v>
      </c>
      <c r="J19" s="425">
        <v>6000000</v>
      </c>
      <c r="K19" s="425">
        <v>37700000</v>
      </c>
      <c r="L19" s="315"/>
      <c r="M19" s="311"/>
      <c r="N19" s="311"/>
      <c r="O19" s="311"/>
      <c r="P19" s="313"/>
      <c r="Q19" s="315"/>
      <c r="R19" s="311"/>
      <c r="S19" s="311"/>
      <c r="T19" s="311"/>
      <c r="U19" s="313"/>
      <c r="V19" s="315"/>
      <c r="W19" s="425">
        <v>35400000</v>
      </c>
      <c r="X19" s="425">
        <v>26400000</v>
      </c>
      <c r="Y19" s="425">
        <v>11600000</v>
      </c>
      <c r="Z19" s="425">
        <v>73300000</v>
      </c>
      <c r="AA19" s="22"/>
      <c r="AB19" s="22"/>
      <c r="AC19" s="22"/>
      <c r="AD19" s="22"/>
      <c r="AE19" s="22"/>
    </row>
    <row r="20" spans="1:31" ht="15" customHeight="1" x14ac:dyDescent="0.25">
      <c r="A20" s="607"/>
      <c r="B20" s="600" t="s">
        <v>97</v>
      </c>
      <c r="C20" s="27">
        <v>35300000</v>
      </c>
      <c r="D20" s="27">
        <v>2700000</v>
      </c>
      <c r="E20" s="27">
        <v>58400000</v>
      </c>
      <c r="F20" s="27">
        <v>96400000</v>
      </c>
      <c r="G20" s="198"/>
      <c r="H20" s="27">
        <v>33200000</v>
      </c>
      <c r="I20" s="27">
        <v>3000000</v>
      </c>
      <c r="J20" s="27">
        <v>66300000</v>
      </c>
      <c r="K20" s="27">
        <v>102600000</v>
      </c>
      <c r="L20" s="198"/>
      <c r="M20" s="72"/>
      <c r="N20" s="72"/>
      <c r="O20" s="72"/>
      <c r="P20" s="331"/>
      <c r="Q20" s="198"/>
      <c r="R20" s="72"/>
      <c r="S20" s="72"/>
      <c r="T20" s="72"/>
      <c r="U20" s="331"/>
      <c r="V20" s="198"/>
      <c r="W20" s="27">
        <v>68500000</v>
      </c>
      <c r="X20" s="27">
        <v>5700000</v>
      </c>
      <c r="Y20" s="27">
        <v>124700000</v>
      </c>
      <c r="Z20" s="27">
        <v>199000000</v>
      </c>
      <c r="AA20" s="607"/>
      <c r="AB20" s="607"/>
      <c r="AC20" s="607"/>
      <c r="AD20" s="607"/>
      <c r="AE20" s="607"/>
    </row>
    <row r="21" spans="1:31" ht="16.2" customHeight="1" x14ac:dyDescent="0.25">
      <c r="A21" s="607"/>
      <c r="B21" s="69" t="s">
        <v>137</v>
      </c>
      <c r="C21" s="307">
        <v>36400000</v>
      </c>
      <c r="D21" s="307">
        <v>12500000</v>
      </c>
      <c r="E21" s="307">
        <v>29600000</v>
      </c>
      <c r="F21" s="307">
        <v>78400000</v>
      </c>
      <c r="G21" s="198"/>
      <c r="H21" s="307">
        <v>40900000</v>
      </c>
      <c r="I21" s="307">
        <v>18300000</v>
      </c>
      <c r="J21" s="307">
        <v>30100000</v>
      </c>
      <c r="K21" s="307">
        <v>89300000</v>
      </c>
      <c r="L21" s="198"/>
      <c r="M21" s="614"/>
      <c r="N21" s="307"/>
      <c r="O21" s="307"/>
      <c r="P21" s="614"/>
      <c r="Q21" s="198"/>
      <c r="R21" s="614"/>
      <c r="S21" s="307"/>
      <c r="T21" s="307"/>
      <c r="U21" s="614"/>
      <c r="V21" s="198"/>
      <c r="W21" s="307">
        <v>77200000</v>
      </c>
      <c r="X21" s="307">
        <v>30800000</v>
      </c>
      <c r="Y21" s="307">
        <v>59700000</v>
      </c>
      <c r="Z21" s="307">
        <v>167700000</v>
      </c>
      <c r="AA21" s="607"/>
      <c r="AB21" s="607"/>
      <c r="AC21" s="607"/>
      <c r="AD21" s="607"/>
      <c r="AE21" s="607"/>
    </row>
    <row r="22" spans="1:31" ht="16.2" customHeight="1" x14ac:dyDescent="0.25">
      <c r="A22" s="22"/>
      <c r="B22" s="426" t="s">
        <v>138</v>
      </c>
      <c r="C22" s="27">
        <v>27800000</v>
      </c>
      <c r="D22" s="27">
        <v>22800000</v>
      </c>
      <c r="E22" s="27">
        <v>33900000</v>
      </c>
      <c r="F22" s="27">
        <v>84600000</v>
      </c>
      <c r="G22" s="315"/>
      <c r="H22" s="27">
        <v>25700000</v>
      </c>
      <c r="I22" s="27">
        <v>26700000</v>
      </c>
      <c r="J22" s="27">
        <v>37100000</v>
      </c>
      <c r="K22" s="27">
        <v>89500000</v>
      </c>
      <c r="L22" s="315"/>
      <c r="M22" s="331"/>
      <c r="N22" s="72"/>
      <c r="O22" s="72"/>
      <c r="P22" s="331"/>
      <c r="Q22" s="315"/>
      <c r="R22" s="331"/>
      <c r="S22" s="72"/>
      <c r="T22" s="72"/>
      <c r="U22" s="331"/>
      <c r="V22" s="315"/>
      <c r="W22" s="27">
        <v>53600000</v>
      </c>
      <c r="X22" s="27">
        <v>49500000</v>
      </c>
      <c r="Y22" s="27">
        <v>71000000</v>
      </c>
      <c r="Z22" s="27">
        <v>174000000</v>
      </c>
      <c r="AA22" s="22"/>
      <c r="AB22" s="22"/>
      <c r="AC22" s="22"/>
      <c r="AD22" s="22"/>
      <c r="AE22" s="22"/>
    </row>
    <row r="23" spans="1:31" ht="15" customHeight="1" x14ac:dyDescent="0.25">
      <c r="A23" s="607"/>
      <c r="B23" s="600" t="s">
        <v>98</v>
      </c>
      <c r="C23" s="307">
        <v>125500000</v>
      </c>
      <c r="D23" s="307">
        <v>38600000</v>
      </c>
      <c r="E23" s="307">
        <v>50100000</v>
      </c>
      <c r="F23" s="307">
        <v>214100000</v>
      </c>
      <c r="G23" s="198"/>
      <c r="H23" s="307">
        <v>137200000</v>
      </c>
      <c r="I23" s="307">
        <v>43600000</v>
      </c>
      <c r="J23" s="307">
        <v>55700000</v>
      </c>
      <c r="K23" s="307">
        <v>236400000</v>
      </c>
      <c r="L23" s="198"/>
      <c r="M23" s="614"/>
      <c r="N23" s="307"/>
      <c r="O23" s="307"/>
      <c r="P23" s="614"/>
      <c r="Q23" s="198"/>
      <c r="R23" s="614"/>
      <c r="S23" s="307"/>
      <c r="T23" s="307"/>
      <c r="U23" s="614"/>
      <c r="V23" s="198"/>
      <c r="W23" s="307">
        <v>262700000</v>
      </c>
      <c r="X23" s="307">
        <v>82100000</v>
      </c>
      <c r="Y23" s="307">
        <v>105800000</v>
      </c>
      <c r="Z23" s="307">
        <v>450600000</v>
      </c>
      <c r="AA23" s="607"/>
      <c r="AB23" s="607"/>
      <c r="AC23" s="607"/>
      <c r="AD23" s="607"/>
      <c r="AE23" s="607"/>
    </row>
    <row r="24" spans="1:31" ht="15" customHeight="1" x14ac:dyDescent="0.25">
      <c r="A24" s="150"/>
      <c r="B24" s="611" t="s">
        <v>99</v>
      </c>
      <c r="C24" s="336">
        <v>5300000</v>
      </c>
      <c r="D24" s="336">
        <v>10600000</v>
      </c>
      <c r="E24" s="336">
        <v>7200000</v>
      </c>
      <c r="F24" s="336">
        <v>23100000</v>
      </c>
      <c r="G24" s="427"/>
      <c r="H24" s="336">
        <v>3900000</v>
      </c>
      <c r="I24" s="336">
        <v>9600000</v>
      </c>
      <c r="J24" s="336">
        <v>6200000</v>
      </c>
      <c r="K24" s="336">
        <v>19700000</v>
      </c>
      <c r="L24" s="427"/>
      <c r="M24" s="319"/>
      <c r="N24" s="336"/>
      <c r="O24" s="319"/>
      <c r="P24" s="320"/>
      <c r="Q24" s="427"/>
      <c r="R24" s="319"/>
      <c r="S24" s="336"/>
      <c r="T24" s="319"/>
      <c r="U24" s="320"/>
      <c r="V24" s="427"/>
      <c r="W24" s="336">
        <v>9200000</v>
      </c>
      <c r="X24" s="336">
        <v>20200000</v>
      </c>
      <c r="Y24" s="336">
        <v>13400000</v>
      </c>
      <c r="Z24" s="336">
        <v>42800000</v>
      </c>
      <c r="AA24" s="150"/>
      <c r="AB24" s="150"/>
      <c r="AC24" s="150"/>
      <c r="AD24" s="150"/>
      <c r="AE24" s="150"/>
    </row>
    <row r="25" spans="1:31" ht="15" customHeight="1" x14ac:dyDescent="0.25">
      <c r="A25" s="763" t="s">
        <v>100</v>
      </c>
      <c r="B25" s="764"/>
      <c r="C25" s="325">
        <v>462100000</v>
      </c>
      <c r="D25" s="325">
        <v>206500000</v>
      </c>
      <c r="E25" s="325">
        <v>387600000</v>
      </c>
      <c r="F25" s="325">
        <v>1056200000</v>
      </c>
      <c r="G25" s="329"/>
      <c r="H25" s="325">
        <v>477600000</v>
      </c>
      <c r="I25" s="325">
        <v>222700000</v>
      </c>
      <c r="J25" s="325">
        <v>404900000</v>
      </c>
      <c r="K25" s="325">
        <v>1105200000</v>
      </c>
      <c r="L25" s="329"/>
      <c r="M25" s="428"/>
      <c r="N25" s="428"/>
      <c r="O25" s="428"/>
      <c r="P25" s="334"/>
      <c r="Q25" s="329"/>
      <c r="R25" s="428"/>
      <c r="S25" s="428"/>
      <c r="T25" s="428"/>
      <c r="U25" s="334"/>
      <c r="V25" s="329"/>
      <c r="W25" s="325">
        <v>939700000</v>
      </c>
      <c r="X25" s="325">
        <v>429200000</v>
      </c>
      <c r="Y25" s="325">
        <v>792500000</v>
      </c>
      <c r="Z25" s="325">
        <v>2161400000</v>
      </c>
      <c r="AA25" s="150"/>
      <c r="AB25" s="150"/>
      <c r="AC25" s="150"/>
      <c r="AD25" s="150"/>
      <c r="AE25" s="150"/>
    </row>
    <row r="26" spans="1:31" ht="15" customHeight="1" x14ac:dyDescent="0.25">
      <c r="A26" s="594"/>
      <c r="B26" s="594"/>
      <c r="C26" s="307"/>
      <c r="D26" s="307"/>
      <c r="E26" s="307"/>
      <c r="F26" s="307"/>
      <c r="G26" s="66"/>
      <c r="H26" s="307"/>
      <c r="I26" s="307"/>
      <c r="J26" s="307"/>
      <c r="K26" s="307"/>
      <c r="L26" s="66"/>
      <c r="M26" s="439"/>
      <c r="N26" s="439"/>
      <c r="O26" s="439"/>
      <c r="P26" s="38"/>
      <c r="Q26" s="66"/>
      <c r="R26" s="439"/>
      <c r="S26" s="439"/>
      <c r="T26" s="439"/>
      <c r="U26" s="38"/>
      <c r="V26" s="66"/>
      <c r="W26" s="307"/>
      <c r="X26" s="307"/>
      <c r="Y26" s="307"/>
      <c r="Z26" s="307"/>
      <c r="AA26" s="594"/>
      <c r="AB26" s="594"/>
      <c r="AC26" s="594"/>
      <c r="AD26" s="594"/>
      <c r="AE26" s="594"/>
    </row>
    <row r="27" spans="1:31" ht="15" customHeight="1" x14ac:dyDescent="0.25">
      <c r="A27" s="607"/>
      <c r="B27" s="600" t="s">
        <v>101</v>
      </c>
      <c r="C27" s="307">
        <v>61600000</v>
      </c>
      <c r="D27" s="307">
        <v>10300000</v>
      </c>
      <c r="E27" s="307">
        <v>3800000</v>
      </c>
      <c r="F27" s="307">
        <v>75700000</v>
      </c>
      <c r="G27" s="198"/>
      <c r="H27" s="307">
        <v>70000000</v>
      </c>
      <c r="I27" s="307">
        <v>15700000</v>
      </c>
      <c r="J27" s="307">
        <v>6000000</v>
      </c>
      <c r="K27" s="307">
        <v>91700000</v>
      </c>
      <c r="L27" s="198"/>
      <c r="M27" s="614"/>
      <c r="N27" s="307"/>
      <c r="O27" s="307"/>
      <c r="P27" s="614"/>
      <c r="Q27" s="198"/>
      <c r="R27" s="614"/>
      <c r="S27" s="307"/>
      <c r="T27" s="307"/>
      <c r="U27" s="614"/>
      <c r="V27" s="198"/>
      <c r="W27" s="307">
        <v>131600000</v>
      </c>
      <c r="X27" s="307">
        <v>26000000</v>
      </c>
      <c r="Y27" s="307">
        <v>9700000</v>
      </c>
      <c r="Z27" s="307">
        <v>167400000</v>
      </c>
      <c r="AA27" s="607"/>
      <c r="AB27" s="607"/>
      <c r="AC27" s="607"/>
      <c r="AD27" s="607"/>
      <c r="AE27" s="607"/>
    </row>
    <row r="28" spans="1:31" ht="15" customHeight="1" x14ac:dyDescent="0.25">
      <c r="A28" s="150"/>
      <c r="B28" s="611" t="s">
        <v>102</v>
      </c>
      <c r="C28" s="336">
        <v>52800000</v>
      </c>
      <c r="D28" s="336">
        <v>7800000</v>
      </c>
      <c r="E28" s="336">
        <v>11200000</v>
      </c>
      <c r="F28" s="336">
        <v>71700000</v>
      </c>
      <c r="G28" s="427"/>
      <c r="H28" s="336">
        <v>60600000</v>
      </c>
      <c r="I28" s="336">
        <v>10800000</v>
      </c>
      <c r="J28" s="336">
        <v>14200000</v>
      </c>
      <c r="K28" s="336">
        <v>85700000</v>
      </c>
      <c r="L28" s="427"/>
      <c r="M28" s="319"/>
      <c r="N28" s="336"/>
      <c r="O28" s="319"/>
      <c r="P28" s="320"/>
      <c r="Q28" s="427"/>
      <c r="R28" s="319"/>
      <c r="S28" s="336"/>
      <c r="T28" s="319"/>
      <c r="U28" s="320"/>
      <c r="V28" s="427"/>
      <c r="W28" s="336">
        <v>113400000</v>
      </c>
      <c r="X28" s="336">
        <v>18600000</v>
      </c>
      <c r="Y28" s="336">
        <v>25400000</v>
      </c>
      <c r="Z28" s="336">
        <v>157400000</v>
      </c>
      <c r="AA28" s="150"/>
      <c r="AB28" s="150"/>
      <c r="AC28" s="150"/>
      <c r="AD28" s="150"/>
      <c r="AE28" s="150"/>
    </row>
    <row r="29" spans="1:31" ht="15" customHeight="1" x14ac:dyDescent="0.25">
      <c r="A29" s="763" t="s">
        <v>103</v>
      </c>
      <c r="B29" s="764"/>
      <c r="C29" s="325">
        <v>114400000</v>
      </c>
      <c r="D29" s="325">
        <v>18100000</v>
      </c>
      <c r="E29" s="325">
        <v>14900000</v>
      </c>
      <c r="F29" s="325">
        <v>147400000</v>
      </c>
      <c r="G29" s="329"/>
      <c r="H29" s="325">
        <v>130600000</v>
      </c>
      <c r="I29" s="325">
        <v>26500000</v>
      </c>
      <c r="J29" s="325">
        <v>20200000</v>
      </c>
      <c r="K29" s="325">
        <v>177300000</v>
      </c>
      <c r="L29" s="329"/>
      <c r="M29" s="428"/>
      <c r="N29" s="428"/>
      <c r="O29" s="428"/>
      <c r="P29" s="334"/>
      <c r="Q29" s="329"/>
      <c r="R29" s="428"/>
      <c r="S29" s="428"/>
      <c r="T29" s="428"/>
      <c r="U29" s="334"/>
      <c r="V29" s="329"/>
      <c r="W29" s="325">
        <v>245000000</v>
      </c>
      <c r="X29" s="325">
        <v>44600000</v>
      </c>
      <c r="Y29" s="325">
        <v>35100000</v>
      </c>
      <c r="Z29" s="325">
        <v>324800000</v>
      </c>
      <c r="AA29" s="150"/>
      <c r="AB29" s="150"/>
      <c r="AC29" s="150"/>
      <c r="AD29" s="150"/>
      <c r="AE29" s="150"/>
    </row>
    <row r="30" spans="1:31" ht="15" customHeight="1" x14ac:dyDescent="0.25">
      <c r="A30" s="594"/>
      <c r="B30" s="594"/>
      <c r="C30" s="307"/>
      <c r="D30" s="307"/>
      <c r="E30" s="307"/>
      <c r="F30" s="307"/>
      <c r="G30" s="66"/>
      <c r="H30" s="307"/>
      <c r="I30" s="307"/>
      <c r="J30" s="307"/>
      <c r="K30" s="307"/>
      <c r="L30" s="66"/>
      <c r="M30" s="615"/>
      <c r="N30" s="615"/>
      <c r="O30" s="615"/>
      <c r="P30" s="614"/>
      <c r="Q30" s="66"/>
      <c r="R30" s="615"/>
      <c r="S30" s="615"/>
      <c r="T30" s="615"/>
      <c r="U30" s="614"/>
      <c r="V30" s="66"/>
      <c r="W30" s="307"/>
      <c r="X30" s="307"/>
      <c r="Y30" s="307"/>
      <c r="Z30" s="307"/>
      <c r="AA30" s="594"/>
      <c r="AB30" s="594"/>
      <c r="AC30" s="594"/>
      <c r="AD30" s="594"/>
      <c r="AE30" s="594"/>
    </row>
    <row r="31" spans="1:31" ht="15" customHeight="1" x14ac:dyDescent="0.25">
      <c r="A31" s="607"/>
      <c r="B31" s="600" t="s">
        <v>104</v>
      </c>
      <c r="C31" s="307">
        <v>21800000</v>
      </c>
      <c r="D31" s="307">
        <v>95600000</v>
      </c>
      <c r="E31" s="307">
        <v>36500000</v>
      </c>
      <c r="F31" s="307">
        <v>153800000</v>
      </c>
      <c r="G31" s="198"/>
      <c r="H31" s="307">
        <v>21400000</v>
      </c>
      <c r="I31" s="307">
        <v>116700000</v>
      </c>
      <c r="J31" s="307">
        <v>31000000</v>
      </c>
      <c r="K31" s="307">
        <v>169000000</v>
      </c>
      <c r="L31" s="198"/>
      <c r="M31" s="615"/>
      <c r="N31" s="615"/>
      <c r="O31" s="615"/>
      <c r="P31" s="614"/>
      <c r="Q31" s="198"/>
      <c r="R31" s="615"/>
      <c r="S31" s="615"/>
      <c r="T31" s="615"/>
      <c r="U31" s="614"/>
      <c r="V31" s="198"/>
      <c r="W31" s="307">
        <v>43200000</v>
      </c>
      <c r="X31" s="307">
        <v>212300000</v>
      </c>
      <c r="Y31" s="307">
        <v>67400000</v>
      </c>
      <c r="Z31" s="307">
        <v>322900000</v>
      </c>
      <c r="AA31" s="607"/>
      <c r="AB31" s="607"/>
      <c r="AC31" s="607"/>
      <c r="AD31" s="607"/>
      <c r="AE31" s="607"/>
    </row>
    <row r="32" spans="1:31" ht="15" customHeight="1" x14ac:dyDescent="0.25">
      <c r="A32" s="607"/>
      <c r="B32" s="600" t="s">
        <v>105</v>
      </c>
      <c r="C32" s="307">
        <v>1800000</v>
      </c>
      <c r="D32" s="307">
        <v>0</v>
      </c>
      <c r="E32" s="307">
        <v>200000</v>
      </c>
      <c r="F32" s="307">
        <v>2100000</v>
      </c>
      <c r="G32" s="198"/>
      <c r="H32" s="307">
        <v>400000</v>
      </c>
      <c r="I32" s="307">
        <v>0</v>
      </c>
      <c r="J32" s="307">
        <v>100000</v>
      </c>
      <c r="K32" s="307">
        <v>500000</v>
      </c>
      <c r="L32" s="198"/>
      <c r="M32" s="615"/>
      <c r="N32" s="307"/>
      <c r="O32" s="615"/>
      <c r="P32" s="614"/>
      <c r="Q32" s="198"/>
      <c r="R32" s="615"/>
      <c r="S32" s="307"/>
      <c r="T32" s="615"/>
      <c r="U32" s="614"/>
      <c r="V32" s="198"/>
      <c r="W32" s="307">
        <v>2200000</v>
      </c>
      <c r="X32" s="307">
        <v>0</v>
      </c>
      <c r="Y32" s="307">
        <v>300000</v>
      </c>
      <c r="Z32" s="307">
        <v>2600000</v>
      </c>
      <c r="AA32" s="607"/>
      <c r="AB32" s="607"/>
      <c r="AC32" s="607"/>
      <c r="AD32" s="607"/>
      <c r="AE32" s="607"/>
    </row>
    <row r="33" spans="1:31" ht="15" customHeight="1" x14ac:dyDescent="0.25">
      <c r="A33" s="607"/>
      <c r="B33" s="600" t="s">
        <v>106</v>
      </c>
      <c r="C33" s="307">
        <v>4300000</v>
      </c>
      <c r="D33" s="307">
        <v>0</v>
      </c>
      <c r="E33" s="307">
        <v>17100000</v>
      </c>
      <c r="F33" s="307">
        <v>21400000</v>
      </c>
      <c r="G33" s="198"/>
      <c r="H33" s="307">
        <v>4300000</v>
      </c>
      <c r="I33" s="307">
        <v>0</v>
      </c>
      <c r="J33" s="307">
        <v>15600000</v>
      </c>
      <c r="K33" s="307">
        <v>19900000</v>
      </c>
      <c r="L33" s="198"/>
      <c r="M33" s="615"/>
      <c r="N33" s="307"/>
      <c r="O33" s="615"/>
      <c r="P33" s="614"/>
      <c r="Q33" s="198"/>
      <c r="R33" s="615"/>
      <c r="S33" s="307"/>
      <c r="T33" s="615"/>
      <c r="U33" s="614"/>
      <c r="V33" s="198"/>
      <c r="W33" s="307">
        <v>8700000</v>
      </c>
      <c r="X33" s="307">
        <v>0</v>
      </c>
      <c r="Y33" s="307">
        <v>32700000</v>
      </c>
      <c r="Z33" s="307">
        <v>41300000</v>
      </c>
      <c r="AA33" s="607"/>
      <c r="AB33" s="607"/>
      <c r="AC33" s="607"/>
      <c r="AD33" s="607"/>
      <c r="AE33" s="607"/>
    </row>
    <row r="34" spans="1:31" ht="15" customHeight="1" x14ac:dyDescent="0.25">
      <c r="A34" s="22"/>
      <c r="B34" s="609" t="s">
        <v>107</v>
      </c>
      <c r="C34" s="27">
        <v>21800000</v>
      </c>
      <c r="D34" s="27">
        <v>30900000</v>
      </c>
      <c r="E34" s="27">
        <v>12000000</v>
      </c>
      <c r="F34" s="27">
        <v>64700000</v>
      </c>
      <c r="G34" s="315"/>
      <c r="H34" s="27">
        <v>18600000</v>
      </c>
      <c r="I34" s="27">
        <v>31200000</v>
      </c>
      <c r="J34" s="27">
        <v>11600000</v>
      </c>
      <c r="K34" s="27">
        <v>61400000</v>
      </c>
      <c r="L34" s="315"/>
      <c r="M34" s="72"/>
      <c r="N34" s="72"/>
      <c r="O34" s="72"/>
      <c r="P34" s="331"/>
      <c r="Q34" s="315"/>
      <c r="R34" s="72"/>
      <c r="S34" s="72"/>
      <c r="T34" s="72"/>
      <c r="U34" s="331"/>
      <c r="V34" s="315"/>
      <c r="W34" s="27">
        <v>40400000</v>
      </c>
      <c r="X34" s="27">
        <v>62100000</v>
      </c>
      <c r="Y34" s="27">
        <v>23600000</v>
      </c>
      <c r="Z34" s="27">
        <v>126100000</v>
      </c>
      <c r="AA34" s="22"/>
      <c r="AB34" s="22"/>
      <c r="AC34" s="22"/>
      <c r="AD34" s="22"/>
      <c r="AE34" s="22"/>
    </row>
    <row r="35" spans="1:31" ht="15" customHeight="1" x14ac:dyDescent="0.25">
      <c r="A35" s="594"/>
      <c r="B35" s="599" t="s">
        <v>108</v>
      </c>
      <c r="C35" s="59">
        <v>40200000</v>
      </c>
      <c r="D35" s="59">
        <v>20400000</v>
      </c>
      <c r="E35" s="59">
        <v>37300000</v>
      </c>
      <c r="F35" s="59">
        <v>97900000</v>
      </c>
      <c r="G35" s="66"/>
      <c r="H35" s="59">
        <v>39000000</v>
      </c>
      <c r="I35" s="59">
        <v>23700000</v>
      </c>
      <c r="J35" s="59">
        <v>32400000</v>
      </c>
      <c r="K35" s="59">
        <v>95100000</v>
      </c>
      <c r="L35" s="66"/>
      <c r="M35" s="439"/>
      <c r="N35" s="439"/>
      <c r="O35" s="439"/>
      <c r="P35" s="38"/>
      <c r="Q35" s="66"/>
      <c r="R35" s="439"/>
      <c r="S35" s="439"/>
      <c r="T35" s="439"/>
      <c r="U35" s="38"/>
      <c r="V35" s="66"/>
      <c r="W35" s="59">
        <v>79200000</v>
      </c>
      <c r="X35" s="59">
        <v>44100000</v>
      </c>
      <c r="Y35" s="59">
        <v>69700000</v>
      </c>
      <c r="Z35" s="59">
        <v>193000000</v>
      </c>
      <c r="AA35" s="594"/>
      <c r="AB35" s="594"/>
      <c r="AC35" s="594"/>
      <c r="AD35" s="594"/>
      <c r="AE35" s="594"/>
    </row>
    <row r="36" spans="1:31" ht="15" customHeight="1" x14ac:dyDescent="0.25">
      <c r="A36" s="607"/>
      <c r="B36" s="600" t="s">
        <v>109</v>
      </c>
      <c r="C36" s="327">
        <v>1100000</v>
      </c>
      <c r="D36" s="327">
        <v>0</v>
      </c>
      <c r="E36" s="327">
        <v>1000000</v>
      </c>
      <c r="F36" s="327">
        <v>2100000</v>
      </c>
      <c r="G36" s="429"/>
      <c r="H36" s="327">
        <v>1000000</v>
      </c>
      <c r="I36" s="327">
        <v>200000</v>
      </c>
      <c r="J36" s="327">
        <v>1100000</v>
      </c>
      <c r="K36" s="327">
        <v>2400000</v>
      </c>
      <c r="L36" s="429"/>
      <c r="M36" s="430"/>
      <c r="N36" s="327"/>
      <c r="O36" s="430"/>
      <c r="P36" s="431"/>
      <c r="Q36" s="429"/>
      <c r="R36" s="430"/>
      <c r="S36" s="327"/>
      <c r="T36" s="430"/>
      <c r="U36" s="431"/>
      <c r="V36" s="429"/>
      <c r="W36" s="327">
        <v>2200000</v>
      </c>
      <c r="X36" s="327">
        <v>200000</v>
      </c>
      <c r="Y36" s="327">
        <v>2100000</v>
      </c>
      <c r="Z36" s="327">
        <v>4500000</v>
      </c>
      <c r="AA36" s="607"/>
      <c r="AB36" s="607"/>
      <c r="AC36" s="607"/>
      <c r="AD36" s="607"/>
      <c r="AE36" s="607"/>
    </row>
    <row r="37" spans="1:31" ht="15" customHeight="1" x14ac:dyDescent="0.25">
      <c r="A37" s="763" t="s">
        <v>110</v>
      </c>
      <c r="B37" s="764"/>
      <c r="C37" s="365">
        <v>91100000</v>
      </c>
      <c r="D37" s="365">
        <v>146900000</v>
      </c>
      <c r="E37" s="365">
        <v>104000000</v>
      </c>
      <c r="F37" s="365">
        <v>342000000</v>
      </c>
      <c r="G37" s="329"/>
      <c r="H37" s="365">
        <v>84700000</v>
      </c>
      <c r="I37" s="365">
        <v>171800000</v>
      </c>
      <c r="J37" s="365">
        <v>91800000</v>
      </c>
      <c r="K37" s="365">
        <v>348300000</v>
      </c>
      <c r="L37" s="329"/>
      <c r="M37" s="432"/>
      <c r="N37" s="432"/>
      <c r="O37" s="432"/>
      <c r="P37" s="433"/>
      <c r="Q37" s="329"/>
      <c r="R37" s="432"/>
      <c r="S37" s="432"/>
      <c r="T37" s="432"/>
      <c r="U37" s="433"/>
      <c r="V37" s="329"/>
      <c r="W37" s="365">
        <v>175800000</v>
      </c>
      <c r="X37" s="365">
        <v>318700000</v>
      </c>
      <c r="Y37" s="365">
        <v>195800000</v>
      </c>
      <c r="Z37" s="365">
        <v>690300000</v>
      </c>
      <c r="AA37" s="150"/>
      <c r="AB37" s="150"/>
      <c r="AC37" s="150"/>
      <c r="AD37" s="150"/>
      <c r="AE37" s="150"/>
    </row>
    <row r="38" spans="1:31" ht="15" customHeight="1" x14ac:dyDescent="0.25">
      <c r="A38" s="607"/>
      <c r="B38" s="607"/>
      <c r="C38" s="439"/>
      <c r="D38" s="439"/>
      <c r="E38" s="439"/>
      <c r="F38" s="38"/>
      <c r="G38" s="198"/>
      <c r="H38" s="439"/>
      <c r="I38" s="439"/>
      <c r="J38" s="439"/>
      <c r="K38" s="38"/>
      <c r="L38" s="198"/>
      <c r="M38" s="439"/>
      <c r="N38" s="439"/>
      <c r="O38" s="439"/>
      <c r="P38" s="38"/>
      <c r="Q38" s="198"/>
      <c r="R38" s="439"/>
      <c r="S38" s="439"/>
      <c r="T38" s="439"/>
      <c r="U38" s="38"/>
      <c r="V38" s="198"/>
      <c r="W38" s="439"/>
      <c r="X38" s="439"/>
      <c r="Y38" s="439"/>
      <c r="Z38" s="38"/>
      <c r="AA38" s="607"/>
      <c r="AB38" s="607"/>
      <c r="AC38" s="607"/>
      <c r="AD38" s="607"/>
      <c r="AE38" s="607"/>
    </row>
    <row r="39" spans="1:31" ht="15" customHeight="1" x14ac:dyDescent="0.25">
      <c r="A39" s="607"/>
      <c r="B39" s="600" t="s">
        <v>111</v>
      </c>
      <c r="C39" s="307">
        <v>120700000</v>
      </c>
      <c r="D39" s="307">
        <v>53500000</v>
      </c>
      <c r="E39" s="307">
        <v>43200000</v>
      </c>
      <c r="F39" s="307">
        <v>217400000</v>
      </c>
      <c r="G39" s="198"/>
      <c r="H39" s="307">
        <v>119500000</v>
      </c>
      <c r="I39" s="307">
        <v>73200000</v>
      </c>
      <c r="J39" s="307">
        <v>43300000</v>
      </c>
      <c r="K39" s="307">
        <v>236100000</v>
      </c>
      <c r="L39" s="198"/>
      <c r="M39" s="439"/>
      <c r="N39" s="439"/>
      <c r="O39" s="439"/>
      <c r="P39" s="38"/>
      <c r="Q39" s="198"/>
      <c r="R39" s="439"/>
      <c r="S39" s="439"/>
      <c r="T39" s="439"/>
      <c r="U39" s="38"/>
      <c r="V39" s="198"/>
      <c r="W39" s="307">
        <v>240200000</v>
      </c>
      <c r="X39" s="307">
        <v>126700000</v>
      </c>
      <c r="Y39" s="307">
        <v>86500000</v>
      </c>
      <c r="Z39" s="307">
        <v>453500000</v>
      </c>
      <c r="AA39" s="607"/>
      <c r="AB39" s="607"/>
      <c r="AC39" s="607"/>
      <c r="AD39" s="607"/>
      <c r="AE39" s="607"/>
    </row>
    <row r="40" spans="1:31" ht="15" customHeight="1" x14ac:dyDescent="0.25">
      <c r="A40" s="607"/>
      <c r="B40" s="600" t="s">
        <v>112</v>
      </c>
      <c r="C40" s="307">
        <v>34000000</v>
      </c>
      <c r="D40" s="307">
        <v>74000000</v>
      </c>
      <c r="E40" s="307">
        <v>15200000</v>
      </c>
      <c r="F40" s="307">
        <v>123200000</v>
      </c>
      <c r="G40" s="198"/>
      <c r="H40" s="307">
        <v>37700000</v>
      </c>
      <c r="I40" s="307">
        <v>93100000</v>
      </c>
      <c r="J40" s="307">
        <v>21100000</v>
      </c>
      <c r="K40" s="307">
        <v>152000000</v>
      </c>
      <c r="L40" s="198"/>
      <c r="M40" s="615"/>
      <c r="N40" s="615"/>
      <c r="O40" s="307"/>
      <c r="P40" s="614"/>
      <c r="Q40" s="198"/>
      <c r="R40" s="615"/>
      <c r="S40" s="615"/>
      <c r="T40" s="307"/>
      <c r="U40" s="614"/>
      <c r="V40" s="198"/>
      <c r="W40" s="307">
        <v>71700000</v>
      </c>
      <c r="X40" s="307">
        <v>167200000</v>
      </c>
      <c r="Y40" s="307">
        <v>36300000</v>
      </c>
      <c r="Z40" s="307">
        <v>275200000</v>
      </c>
      <c r="AA40" s="607"/>
      <c r="AB40" s="607"/>
      <c r="AC40" s="607"/>
      <c r="AD40" s="607"/>
      <c r="AE40" s="607"/>
    </row>
    <row r="41" spans="1:31" ht="15" customHeight="1" x14ac:dyDescent="0.25">
      <c r="A41" s="150"/>
      <c r="B41" s="611" t="s">
        <v>113</v>
      </c>
      <c r="C41" s="425">
        <v>0</v>
      </c>
      <c r="D41" s="425">
        <v>4100000</v>
      </c>
      <c r="E41" s="425">
        <v>900000</v>
      </c>
      <c r="F41" s="425">
        <v>5100000</v>
      </c>
      <c r="G41" s="310"/>
      <c r="H41" s="425">
        <v>15300000</v>
      </c>
      <c r="I41" s="425">
        <v>6400000</v>
      </c>
      <c r="J41" s="425">
        <v>800000</v>
      </c>
      <c r="K41" s="425">
        <v>22400000</v>
      </c>
      <c r="L41" s="310"/>
      <c r="M41" s="311"/>
      <c r="N41" s="425"/>
      <c r="O41" s="425"/>
      <c r="P41" s="313"/>
      <c r="Q41" s="310"/>
      <c r="R41" s="311"/>
      <c r="S41" s="425"/>
      <c r="T41" s="425"/>
      <c r="U41" s="313"/>
      <c r="V41" s="310"/>
      <c r="W41" s="425">
        <v>15300000</v>
      </c>
      <c r="X41" s="425">
        <v>10500000</v>
      </c>
      <c r="Y41" s="425">
        <v>1700000</v>
      </c>
      <c r="Z41" s="425">
        <v>27500000</v>
      </c>
      <c r="AA41" s="150"/>
      <c r="AB41" s="150"/>
      <c r="AC41" s="150"/>
      <c r="AD41" s="150"/>
      <c r="AE41" s="150"/>
    </row>
    <row r="42" spans="1:31" ht="15" customHeight="1" x14ac:dyDescent="0.25">
      <c r="A42" s="607"/>
      <c r="B42" s="600" t="s">
        <v>114</v>
      </c>
      <c r="C42" s="307">
        <v>12100000</v>
      </c>
      <c r="D42" s="307">
        <v>0</v>
      </c>
      <c r="E42" s="307">
        <v>2200000</v>
      </c>
      <c r="F42" s="307">
        <v>14300000</v>
      </c>
      <c r="G42" s="198"/>
      <c r="H42" s="307">
        <v>2100000</v>
      </c>
      <c r="I42" s="307">
        <v>0</v>
      </c>
      <c r="J42" s="307">
        <v>-200000</v>
      </c>
      <c r="K42" s="307">
        <v>1900000</v>
      </c>
      <c r="L42" s="198"/>
      <c r="M42" s="615"/>
      <c r="N42" s="615"/>
      <c r="O42" s="615"/>
      <c r="P42" s="614"/>
      <c r="Q42" s="198"/>
      <c r="R42" s="615"/>
      <c r="S42" s="615"/>
      <c r="T42" s="615"/>
      <c r="U42" s="614"/>
      <c r="V42" s="198"/>
      <c r="W42" s="307">
        <v>14100000</v>
      </c>
      <c r="X42" s="307">
        <v>0</v>
      </c>
      <c r="Y42" s="307">
        <v>2100000</v>
      </c>
      <c r="Z42" s="307">
        <v>16200000</v>
      </c>
      <c r="AA42" s="607"/>
      <c r="AB42" s="607"/>
      <c r="AC42" s="607"/>
      <c r="AD42" s="607"/>
      <c r="AE42" s="607"/>
    </row>
    <row r="43" spans="1:31" ht="15" customHeight="1" x14ac:dyDescent="0.25">
      <c r="A43" s="607"/>
      <c r="B43" s="600" t="s">
        <v>115</v>
      </c>
      <c r="C43" s="307">
        <v>2100000</v>
      </c>
      <c r="D43" s="307">
        <v>13400000</v>
      </c>
      <c r="E43" s="307">
        <v>400000</v>
      </c>
      <c r="F43" s="307">
        <v>15900000</v>
      </c>
      <c r="G43" s="198"/>
      <c r="H43" s="307">
        <v>6000000</v>
      </c>
      <c r="I43" s="307">
        <v>21200000</v>
      </c>
      <c r="J43" s="307">
        <v>1400000</v>
      </c>
      <c r="K43" s="307">
        <v>28700000</v>
      </c>
      <c r="L43" s="198"/>
      <c r="M43" s="307"/>
      <c r="N43" s="307"/>
      <c r="O43" s="307"/>
      <c r="P43" s="307"/>
      <c r="Q43" s="198"/>
      <c r="R43" s="615"/>
      <c r="S43" s="615"/>
      <c r="T43" s="615"/>
      <c r="U43" s="614"/>
      <c r="V43" s="198"/>
      <c r="W43" s="307">
        <v>8100000</v>
      </c>
      <c r="X43" s="307">
        <v>34700000</v>
      </c>
      <c r="Y43" s="307">
        <v>1900000</v>
      </c>
      <c r="Z43" s="307">
        <v>44600000</v>
      </c>
      <c r="AA43" s="607"/>
      <c r="AB43" s="607"/>
      <c r="AC43" s="607"/>
      <c r="AD43" s="607"/>
      <c r="AE43" s="607"/>
    </row>
    <row r="44" spans="1:31" ht="15" customHeight="1" x14ac:dyDescent="0.25">
      <c r="A44" s="607"/>
      <c r="B44" s="600" t="s">
        <v>116</v>
      </c>
      <c r="C44" s="327">
        <v>300000</v>
      </c>
      <c r="D44" s="327">
        <v>4800000</v>
      </c>
      <c r="E44" s="327">
        <v>37960248.229999997</v>
      </c>
      <c r="F44" s="327">
        <v>43019647.520000003</v>
      </c>
      <c r="G44" s="429"/>
      <c r="H44" s="327">
        <v>200000</v>
      </c>
      <c r="I44" s="327">
        <v>2800000</v>
      </c>
      <c r="J44" s="327">
        <v>63500000</v>
      </c>
      <c r="K44" s="327">
        <v>66400000</v>
      </c>
      <c r="L44" s="429"/>
      <c r="M44" s="434"/>
      <c r="N44" s="327"/>
      <c r="O44" s="434"/>
      <c r="P44" s="333"/>
      <c r="Q44" s="429"/>
      <c r="R44" s="434"/>
      <c r="S44" s="327"/>
      <c r="T44" s="434"/>
      <c r="U44" s="333"/>
      <c r="V44" s="429"/>
      <c r="W44" s="327">
        <v>400000</v>
      </c>
      <c r="X44" s="327">
        <v>7600000</v>
      </c>
      <c r="Y44" s="327">
        <v>101400000</v>
      </c>
      <c r="Z44" s="327">
        <v>109400000</v>
      </c>
      <c r="AA44" s="607"/>
      <c r="AB44" s="607"/>
      <c r="AC44" s="607"/>
      <c r="AD44" s="607"/>
      <c r="AE44" s="607"/>
    </row>
    <row r="45" spans="1:31" ht="15" customHeight="1" x14ac:dyDescent="0.25">
      <c r="A45" s="692" t="s">
        <v>117</v>
      </c>
      <c r="B45" s="678"/>
      <c r="C45" s="365">
        <v>169100000</v>
      </c>
      <c r="D45" s="365">
        <v>149900000</v>
      </c>
      <c r="E45" s="365">
        <v>99900000</v>
      </c>
      <c r="F45" s="365">
        <v>418900000</v>
      </c>
      <c r="G45" s="435"/>
      <c r="H45" s="365">
        <v>180800000</v>
      </c>
      <c r="I45" s="365">
        <v>196700000</v>
      </c>
      <c r="J45" s="365">
        <v>129900000</v>
      </c>
      <c r="K45" s="365">
        <v>507400000</v>
      </c>
      <c r="L45" s="435"/>
      <c r="M45" s="436"/>
      <c r="N45" s="436"/>
      <c r="O45" s="436"/>
      <c r="P45" s="365"/>
      <c r="Q45" s="435"/>
      <c r="R45" s="437"/>
      <c r="S45" s="437"/>
      <c r="T45" s="437"/>
      <c r="U45" s="438"/>
      <c r="V45" s="435"/>
      <c r="W45" s="365">
        <v>349900000</v>
      </c>
      <c r="X45" s="365">
        <v>346600000</v>
      </c>
      <c r="Y45" s="365">
        <v>229800000</v>
      </c>
      <c r="Z45" s="365">
        <v>926300000</v>
      </c>
      <c r="AA45" s="607"/>
      <c r="AB45" s="607"/>
      <c r="AC45" s="607"/>
      <c r="AD45" s="607"/>
      <c r="AE45" s="607"/>
    </row>
    <row r="46" spans="1:31" ht="15" customHeight="1" x14ac:dyDescent="0.25">
      <c r="A46" s="22"/>
      <c r="B46" s="22"/>
      <c r="C46" s="59"/>
      <c r="D46" s="59"/>
      <c r="E46" s="59"/>
      <c r="F46" s="59"/>
      <c r="G46" s="22"/>
      <c r="H46" s="59"/>
      <c r="I46" s="59"/>
      <c r="J46" s="59"/>
      <c r="K46" s="59"/>
      <c r="L46" s="22"/>
      <c r="M46" s="439"/>
      <c r="N46" s="439"/>
      <c r="O46" s="439"/>
      <c r="P46" s="38"/>
      <c r="Q46" s="22"/>
      <c r="R46" s="439"/>
      <c r="S46" s="439"/>
      <c r="T46" s="439"/>
      <c r="U46" s="38"/>
      <c r="V46" s="22"/>
      <c r="W46" s="59"/>
      <c r="X46" s="59"/>
      <c r="Y46" s="59"/>
      <c r="Z46" s="59"/>
      <c r="AA46" s="22"/>
      <c r="AB46" s="22"/>
      <c r="AC46" s="22"/>
      <c r="AD46" s="22"/>
      <c r="AE46" s="22"/>
    </row>
    <row r="47" spans="1:31" ht="15" customHeight="1" x14ac:dyDescent="0.25">
      <c r="A47" s="607"/>
      <c r="B47" s="600" t="s">
        <v>118</v>
      </c>
      <c r="C47" s="307">
        <v>48900000</v>
      </c>
      <c r="D47" s="307">
        <v>4300000</v>
      </c>
      <c r="E47" s="307">
        <v>111700000</v>
      </c>
      <c r="F47" s="307">
        <v>164900000</v>
      </c>
      <c r="G47" s="198"/>
      <c r="H47" s="307">
        <v>40600000</v>
      </c>
      <c r="I47" s="307">
        <v>14400000</v>
      </c>
      <c r="J47" s="307">
        <v>110200000</v>
      </c>
      <c r="K47" s="307">
        <v>165100000</v>
      </c>
      <c r="L47" s="198"/>
      <c r="M47" s="615"/>
      <c r="N47" s="307"/>
      <c r="O47" s="615"/>
      <c r="P47" s="614"/>
      <c r="Q47" s="198"/>
      <c r="R47" s="615"/>
      <c r="S47" s="307"/>
      <c r="T47" s="615"/>
      <c r="U47" s="614"/>
      <c r="V47" s="198"/>
      <c r="W47" s="307">
        <v>89500000</v>
      </c>
      <c r="X47" s="307">
        <v>18600000</v>
      </c>
      <c r="Y47" s="307">
        <v>221900000</v>
      </c>
      <c r="Z47" s="307">
        <v>330000000</v>
      </c>
      <c r="AA47" s="607"/>
      <c r="AB47" s="607"/>
      <c r="AC47" s="607"/>
      <c r="AD47" s="607"/>
      <c r="AE47" s="607"/>
    </row>
    <row r="48" spans="1:31" ht="15" customHeight="1" x14ac:dyDescent="0.25">
      <c r="A48" s="594"/>
      <c r="B48" s="599" t="s">
        <v>119</v>
      </c>
      <c r="C48" s="327">
        <v>14700000</v>
      </c>
      <c r="D48" s="327">
        <v>18100000</v>
      </c>
      <c r="E48" s="327">
        <v>39200000</v>
      </c>
      <c r="F48" s="327">
        <v>72000000</v>
      </c>
      <c r="G48" s="440"/>
      <c r="H48" s="327">
        <v>13900000</v>
      </c>
      <c r="I48" s="327">
        <v>21100000</v>
      </c>
      <c r="J48" s="327">
        <v>45800000</v>
      </c>
      <c r="K48" s="327">
        <v>80800000</v>
      </c>
      <c r="L48" s="440"/>
      <c r="M48" s="434"/>
      <c r="N48" s="327"/>
      <c r="O48" s="434"/>
      <c r="P48" s="333"/>
      <c r="Q48" s="440"/>
      <c r="R48" s="434"/>
      <c r="S48" s="327"/>
      <c r="T48" s="434"/>
      <c r="U48" s="333"/>
      <c r="V48" s="440"/>
      <c r="W48" s="327">
        <v>28600000</v>
      </c>
      <c r="X48" s="327">
        <v>39200000</v>
      </c>
      <c r="Y48" s="327">
        <v>85000000</v>
      </c>
      <c r="Z48" s="327">
        <v>152800000</v>
      </c>
      <c r="AA48" s="594"/>
      <c r="AB48" s="594"/>
      <c r="AC48" s="594"/>
      <c r="AD48" s="594"/>
      <c r="AE48" s="594"/>
    </row>
    <row r="49" spans="1:31" ht="15" customHeight="1" x14ac:dyDescent="0.25">
      <c r="A49" s="676" t="s">
        <v>120</v>
      </c>
      <c r="B49" s="666"/>
      <c r="C49" s="365">
        <v>63600000</v>
      </c>
      <c r="D49" s="365">
        <v>22300000</v>
      </c>
      <c r="E49" s="365">
        <v>151000000</v>
      </c>
      <c r="F49" s="365">
        <v>236900000</v>
      </c>
      <c r="G49" s="359"/>
      <c r="H49" s="365">
        <v>54500000</v>
      </c>
      <c r="I49" s="365">
        <v>35500000</v>
      </c>
      <c r="J49" s="365">
        <v>156000000</v>
      </c>
      <c r="K49" s="365">
        <v>245900000</v>
      </c>
      <c r="L49" s="359"/>
      <c r="M49" s="436"/>
      <c r="N49" s="436"/>
      <c r="O49" s="436"/>
      <c r="P49" s="365"/>
      <c r="Q49" s="359"/>
      <c r="R49" s="436"/>
      <c r="S49" s="436"/>
      <c r="T49" s="436"/>
      <c r="U49" s="365"/>
      <c r="V49" s="359"/>
      <c r="W49" s="365">
        <v>118100000</v>
      </c>
      <c r="X49" s="365">
        <v>57800000</v>
      </c>
      <c r="Y49" s="365">
        <v>306900000</v>
      </c>
      <c r="Z49" s="365">
        <v>482900000</v>
      </c>
      <c r="AA49" s="594"/>
      <c r="AB49" s="594"/>
      <c r="AC49" s="594"/>
      <c r="AD49" s="594"/>
      <c r="AE49" s="594"/>
    </row>
    <row r="50" spans="1:31" ht="15" customHeight="1" x14ac:dyDescent="0.25">
      <c r="A50" s="594"/>
      <c r="B50" s="594"/>
      <c r="C50" s="307"/>
      <c r="D50" s="307"/>
      <c r="E50" s="307"/>
      <c r="F50" s="307"/>
      <c r="G50" s="359"/>
      <c r="H50" s="307"/>
      <c r="I50" s="307"/>
      <c r="J50" s="307"/>
      <c r="K50" s="307"/>
      <c r="L50" s="359"/>
      <c r="M50" s="307"/>
      <c r="N50" s="307"/>
      <c r="O50" s="307"/>
      <c r="P50" s="307"/>
      <c r="Q50" s="359"/>
      <c r="R50" s="307"/>
      <c r="S50" s="307"/>
      <c r="T50" s="307"/>
      <c r="U50" s="307"/>
      <c r="V50" s="359"/>
      <c r="W50" s="307"/>
      <c r="X50" s="307"/>
      <c r="Y50" s="307"/>
      <c r="Z50" s="307"/>
      <c r="AA50" s="594"/>
      <c r="AB50" s="594"/>
      <c r="AC50" s="594"/>
      <c r="AD50" s="594"/>
      <c r="AE50" s="594"/>
    </row>
    <row r="51" spans="1:31" ht="15" customHeight="1" thickBot="1" x14ac:dyDescent="0.3">
      <c r="A51" s="768" t="s">
        <v>147</v>
      </c>
      <c r="B51" s="769"/>
      <c r="C51" s="442">
        <v>900300000</v>
      </c>
      <c r="D51" s="442">
        <v>543700000</v>
      </c>
      <c r="E51" s="442">
        <v>757400000</v>
      </c>
      <c r="F51" s="442">
        <v>2201400000</v>
      </c>
      <c r="G51" s="441"/>
      <c r="H51" s="442">
        <v>928200000</v>
      </c>
      <c r="I51" s="442">
        <v>653200000</v>
      </c>
      <c r="J51" s="442">
        <v>802900000</v>
      </c>
      <c r="K51" s="442">
        <v>2384200000</v>
      </c>
      <c r="L51" s="441"/>
      <c r="M51" s="442"/>
      <c r="N51" s="442"/>
      <c r="O51" s="442"/>
      <c r="P51" s="442"/>
      <c r="Q51" s="441"/>
      <c r="R51" s="442"/>
      <c r="S51" s="442"/>
      <c r="T51" s="442"/>
      <c r="U51" s="442"/>
      <c r="V51" s="441"/>
      <c r="W51" s="442">
        <v>1828500000</v>
      </c>
      <c r="X51" s="442">
        <v>1196900000</v>
      </c>
      <c r="Y51" s="442">
        <v>1560200000</v>
      </c>
      <c r="Z51" s="442">
        <v>4585600000</v>
      </c>
      <c r="AA51" s="443"/>
      <c r="AB51" s="443"/>
      <c r="AC51" s="443"/>
      <c r="AD51" s="443"/>
      <c r="AE51" s="443"/>
    </row>
    <row r="52" spans="1:31" ht="12.45" customHeight="1" x14ac:dyDescent="0.25">
      <c r="A52" s="22"/>
      <c r="B52" s="22"/>
      <c r="C52" s="22"/>
      <c r="D52" s="22"/>
      <c r="E52" s="22"/>
      <c r="F52" s="22"/>
      <c r="G52" s="22"/>
      <c r="H52" s="22"/>
      <c r="I52" s="22"/>
      <c r="J52" s="22"/>
      <c r="K52" s="22"/>
      <c r="L52" s="22"/>
      <c r="M52" s="22"/>
      <c r="N52" s="22"/>
      <c r="O52" s="22"/>
      <c r="P52" s="22"/>
      <c r="Q52" s="22"/>
      <c r="R52" s="425"/>
      <c r="S52" s="425"/>
      <c r="T52" s="425"/>
      <c r="U52" s="425"/>
      <c r="V52" s="22"/>
      <c r="W52" s="22"/>
      <c r="X52" s="22"/>
      <c r="Y52" s="22"/>
      <c r="Z52" s="24"/>
      <c r="AA52" s="22"/>
      <c r="AB52" s="22"/>
      <c r="AC52" s="22"/>
      <c r="AD52" s="22"/>
      <c r="AE52" s="22"/>
    </row>
    <row r="53" spans="1:31" ht="15" customHeight="1" x14ac:dyDescent="0.25">
      <c r="A53" s="692" t="s">
        <v>122</v>
      </c>
      <c r="B53" s="674"/>
      <c r="C53" s="674"/>
      <c r="D53" s="674"/>
      <c r="E53" s="674"/>
      <c r="F53" s="674"/>
      <c r="G53" s="674"/>
      <c r="H53" s="674"/>
      <c r="I53" s="674"/>
      <c r="J53" s="674"/>
      <c r="K53" s="674"/>
      <c r="L53" s="674"/>
      <c r="M53" s="674"/>
      <c r="N53" s="674"/>
      <c r="O53" s="674"/>
      <c r="P53" s="674"/>
      <c r="Q53" s="674"/>
      <c r="R53" s="706"/>
      <c r="S53" s="706"/>
      <c r="T53" s="706"/>
      <c r="U53" s="597"/>
      <c r="V53" s="444"/>
      <c r="W53" s="444"/>
      <c r="X53" s="444"/>
      <c r="Y53" s="444"/>
      <c r="Z53" s="444"/>
      <c r="AA53" s="445"/>
      <c r="AB53" s="445"/>
      <c r="AC53" s="445"/>
      <c r="AD53" s="445"/>
      <c r="AE53" s="445"/>
    </row>
    <row r="54" spans="1:31" ht="12.45" customHeight="1" x14ac:dyDescent="0.25">
      <c r="A54" s="594"/>
      <c r="B54" s="594"/>
      <c r="C54" s="446"/>
      <c r="D54" s="446"/>
      <c r="E54" s="446"/>
      <c r="F54" s="446"/>
      <c r="G54" s="446"/>
      <c r="H54" s="446"/>
      <c r="I54" s="594"/>
      <c r="J54" s="594"/>
      <c r="K54" s="594"/>
      <c r="L54" s="608"/>
      <c r="M54" s="594"/>
      <c r="N54" s="594"/>
      <c r="O54" s="594"/>
      <c r="P54" s="608"/>
      <c r="Q54" s="594"/>
      <c r="R54" s="594"/>
      <c r="S54" s="594"/>
      <c r="T54" s="608"/>
      <c r="U54" s="594"/>
      <c r="V54" s="594"/>
      <c r="W54" s="594"/>
      <c r="X54" s="608"/>
      <c r="Y54" s="594"/>
      <c r="Z54" s="594"/>
      <c r="AA54" s="594"/>
      <c r="AB54" s="594"/>
      <c r="AC54" s="594"/>
      <c r="AD54" s="594"/>
      <c r="AE54" s="594"/>
    </row>
    <row r="55" spans="1:31" ht="15" customHeight="1" x14ac:dyDescent="0.25">
      <c r="A55" s="692" t="s">
        <v>123</v>
      </c>
      <c r="B55" s="698"/>
      <c r="C55" s="698"/>
      <c r="D55" s="698"/>
      <c r="E55" s="698"/>
      <c r="F55" s="698"/>
      <c r="G55" s="770"/>
      <c r="H55" s="698"/>
      <c r="I55" s="698"/>
      <c r="J55" s="698"/>
      <c r="K55" s="698"/>
      <c r="L55" s="698"/>
      <c r="M55" s="698"/>
      <c r="N55" s="770"/>
      <c r="O55" s="698"/>
      <c r="P55" s="698"/>
      <c r="Q55" s="698"/>
      <c r="R55" s="698"/>
      <c r="S55" s="698"/>
      <c r="T55" s="698"/>
      <c r="U55" s="607"/>
      <c r="V55" s="607"/>
      <c r="W55" s="607"/>
      <c r="X55" s="597"/>
      <c r="Y55" s="607"/>
      <c r="Z55" s="607"/>
      <c r="AA55" s="447"/>
      <c r="AB55" s="612"/>
      <c r="AC55" s="447"/>
      <c r="AD55" s="447"/>
      <c r="AE55" s="447"/>
    </row>
    <row r="56" spans="1:31" ht="12.45" customHeight="1" x14ac:dyDescent="0.25">
      <c r="A56" s="594"/>
      <c r="B56" s="594"/>
      <c r="C56" s="63"/>
      <c r="D56" s="63"/>
      <c r="E56" s="63"/>
      <c r="F56" s="63"/>
      <c r="G56" s="63"/>
      <c r="H56" s="63"/>
      <c r="I56" s="594"/>
      <c r="J56" s="594"/>
      <c r="K56" s="594"/>
      <c r="L56" s="594"/>
      <c r="M56" s="594"/>
      <c r="N56" s="594"/>
      <c r="O56" s="594"/>
      <c r="P56" s="594"/>
      <c r="Q56" s="594"/>
      <c r="R56" s="594"/>
      <c r="S56" s="594"/>
      <c r="T56" s="594"/>
      <c r="U56" s="608"/>
      <c r="V56" s="594"/>
      <c r="W56" s="594"/>
      <c r="X56" s="594"/>
      <c r="Y56" s="594"/>
      <c r="Z56" s="594"/>
      <c r="AA56" s="594"/>
      <c r="AB56" s="594"/>
      <c r="AC56" s="594"/>
      <c r="AD56" s="594"/>
      <c r="AE56" s="608"/>
    </row>
    <row r="57" spans="1:31" ht="15" customHeight="1" x14ac:dyDescent="0.25">
      <c r="A57" s="692" t="s">
        <v>124</v>
      </c>
      <c r="B57" s="678"/>
      <c r="C57" s="678"/>
      <c r="D57" s="678"/>
      <c r="E57" s="678"/>
      <c r="F57" s="678"/>
      <c r="G57" s="765"/>
      <c r="H57" s="678"/>
      <c r="I57" s="678"/>
      <c r="J57" s="678"/>
      <c r="K57" s="678"/>
      <c r="L57" s="678"/>
      <c r="M57" s="678"/>
      <c r="N57" s="765"/>
      <c r="O57" s="678"/>
      <c r="P57" s="678"/>
      <c r="Q57" s="678"/>
      <c r="R57" s="678"/>
      <c r="S57" s="678"/>
      <c r="T57" s="678"/>
      <c r="U57" s="607"/>
      <c r="V57" s="607"/>
      <c r="W57" s="607"/>
      <c r="X57" s="597"/>
      <c r="Y57" s="607"/>
      <c r="Z57" s="607"/>
      <c r="AA57" s="447"/>
      <c r="AB57" s="613"/>
      <c r="AC57" s="447"/>
      <c r="AD57" s="447"/>
      <c r="AE57" s="447"/>
    </row>
    <row r="58" spans="1:31" ht="13.8" customHeight="1" x14ac:dyDescent="0.25">
      <c r="A58" s="594"/>
      <c r="B58" s="594"/>
      <c r="C58" s="327"/>
      <c r="D58" s="327"/>
      <c r="E58" s="327"/>
      <c r="F58" s="327"/>
      <c r="G58" s="327"/>
      <c r="H58" s="327"/>
      <c r="I58" s="594"/>
      <c r="J58" s="594"/>
      <c r="K58" s="594"/>
      <c r="L58" s="608"/>
      <c r="M58" s="594"/>
      <c r="N58" s="594"/>
      <c r="O58" s="594"/>
      <c r="P58" s="608"/>
      <c r="Q58" s="594"/>
      <c r="R58" s="594"/>
      <c r="S58" s="594"/>
      <c r="T58" s="608"/>
      <c r="U58" s="594"/>
      <c r="V58" s="594"/>
      <c r="W58" s="594"/>
      <c r="X58" s="608"/>
      <c r="Y58" s="594"/>
      <c r="Z58" s="594"/>
      <c r="AA58" s="594"/>
      <c r="AB58" s="594"/>
      <c r="AC58" s="594"/>
      <c r="AD58" s="594"/>
      <c r="AE58" s="594"/>
    </row>
    <row r="59" spans="1:31" ht="18.75" customHeight="1" x14ac:dyDescent="0.25">
      <c r="A59" s="692" t="s">
        <v>148</v>
      </c>
      <c r="B59" s="720"/>
      <c r="C59" s="669"/>
      <c r="D59" s="669"/>
      <c r="E59" s="669"/>
      <c r="F59" s="669"/>
      <c r="G59" s="766"/>
      <c r="H59" s="669"/>
      <c r="I59" s="720"/>
      <c r="J59" s="720"/>
      <c r="K59" s="720"/>
      <c r="L59" s="669"/>
      <c r="M59" s="720"/>
      <c r="N59" s="767"/>
      <c r="O59" s="720"/>
      <c r="P59" s="669"/>
      <c r="Q59" s="720"/>
      <c r="R59" s="720"/>
      <c r="S59" s="720"/>
      <c r="T59" s="669"/>
      <c r="U59" s="607"/>
      <c r="V59" s="607"/>
      <c r="W59" s="607"/>
      <c r="X59" s="597"/>
      <c r="Y59" s="607"/>
      <c r="Z59" s="607"/>
      <c r="AA59" s="447"/>
      <c r="AB59" s="447"/>
      <c r="AC59" s="447"/>
      <c r="AD59" s="447"/>
      <c r="AE59" s="447"/>
    </row>
    <row r="60" spans="1:31" ht="18.75" customHeight="1" x14ac:dyDescent="0.25">
      <c r="A60" s="594"/>
      <c r="B60" s="594"/>
      <c r="C60" s="327"/>
      <c r="D60" s="327"/>
      <c r="E60" s="327"/>
      <c r="F60" s="327"/>
      <c r="G60" s="327"/>
      <c r="H60" s="327"/>
      <c r="I60" s="594"/>
      <c r="J60" s="594"/>
      <c r="K60" s="594"/>
      <c r="L60" s="608"/>
      <c r="M60" s="594"/>
      <c r="N60" s="594"/>
      <c r="O60" s="594"/>
      <c r="P60" s="608"/>
      <c r="Q60" s="594"/>
      <c r="R60" s="594"/>
      <c r="S60" s="594"/>
      <c r="T60" s="608"/>
      <c r="U60" s="594"/>
      <c r="V60" s="594"/>
      <c r="W60" s="594"/>
      <c r="X60" s="608"/>
      <c r="Y60" s="594"/>
      <c r="Z60" s="594"/>
      <c r="AA60" s="594"/>
      <c r="AB60" s="594"/>
      <c r="AC60" s="594"/>
      <c r="AD60" s="594"/>
      <c r="AE60" s="594"/>
    </row>
    <row r="61" spans="1:31" ht="18.75" customHeight="1" x14ac:dyDescent="0.25">
      <c r="A61" s="758" t="s">
        <v>38</v>
      </c>
      <c r="B61" s="678"/>
      <c r="C61" s="678"/>
      <c r="D61" s="678"/>
      <c r="E61" s="721"/>
      <c r="F61" s="448"/>
      <c r="G61" s="448"/>
      <c r="H61" s="448"/>
      <c r="I61" s="448"/>
      <c r="J61" s="448"/>
      <c r="K61" s="448"/>
      <c r="L61" s="448"/>
      <c r="M61" s="448"/>
      <c r="N61" s="448"/>
      <c r="O61" s="448"/>
      <c r="P61" s="448"/>
      <c r="Q61" s="448"/>
      <c r="R61" s="448"/>
      <c r="S61" s="448"/>
      <c r="T61" s="448"/>
      <c r="U61" s="448"/>
      <c r="V61" s="448"/>
      <c r="W61" s="448"/>
      <c r="X61" s="448"/>
      <c r="Y61" s="448"/>
      <c r="Z61" s="448"/>
      <c r="AA61" s="644"/>
      <c r="AB61" s="644"/>
      <c r="AC61" s="644"/>
      <c r="AD61" s="644"/>
      <c r="AE61" s="644"/>
    </row>
    <row r="62" spans="1:31" ht="18.75" customHeight="1" x14ac:dyDescent="0.25">
      <c r="A62" s="307"/>
      <c r="B62" s="307"/>
      <c r="C62" s="307"/>
      <c r="D62" s="307"/>
      <c r="E62" s="307"/>
      <c r="F62" s="307"/>
      <c r="G62" s="307"/>
      <c r="H62" s="307"/>
      <c r="I62" s="307"/>
      <c r="J62" s="307"/>
      <c r="K62" s="307"/>
      <c r="L62" s="307"/>
      <c r="M62" s="307"/>
      <c r="N62" s="307"/>
      <c r="O62" s="307"/>
      <c r="P62" s="307"/>
      <c r="Q62" s="307"/>
      <c r="R62" s="307"/>
      <c r="S62" s="307"/>
      <c r="T62" s="307"/>
      <c r="U62" s="307"/>
      <c r="V62" s="307"/>
      <c r="W62" s="307"/>
      <c r="X62" s="307"/>
      <c r="Y62" s="307"/>
      <c r="Z62" s="307"/>
      <c r="AA62" s="307"/>
      <c r="AB62" s="307"/>
      <c r="AC62" s="307"/>
      <c r="AD62" s="307"/>
      <c r="AE62" s="307"/>
    </row>
    <row r="63" spans="1:31" ht="18.75" customHeight="1" x14ac:dyDescent="0.25">
      <c r="A63" s="690" t="s">
        <v>149</v>
      </c>
      <c r="B63" s="721"/>
      <c r="C63" s="307"/>
      <c r="D63" s="307"/>
      <c r="E63" s="307"/>
      <c r="F63" s="307"/>
      <c r="G63" s="307"/>
      <c r="H63" s="307"/>
      <c r="I63" s="307"/>
      <c r="J63" s="307"/>
      <c r="K63" s="307"/>
      <c r="L63" s="307"/>
      <c r="M63" s="307"/>
      <c r="N63" s="307"/>
      <c r="O63" s="307"/>
      <c r="P63" s="307"/>
      <c r="Q63" s="307"/>
      <c r="R63" s="307"/>
      <c r="S63" s="307"/>
      <c r="T63" s="307"/>
      <c r="U63" s="307"/>
      <c r="V63" s="307"/>
      <c r="W63" s="307"/>
      <c r="X63" s="307"/>
      <c r="Y63" s="307"/>
      <c r="Z63" s="307"/>
      <c r="AA63" s="617"/>
      <c r="AB63" s="617"/>
      <c r="AC63" s="617"/>
      <c r="AD63" s="617"/>
      <c r="AE63" s="617"/>
    </row>
    <row r="64" spans="1:31" ht="18.75" customHeight="1" x14ac:dyDescent="0.25">
      <c r="A64" s="594"/>
      <c r="B64" s="594"/>
      <c r="C64" s="594"/>
      <c r="D64" s="594"/>
      <c r="E64" s="594"/>
      <c r="F64" s="594"/>
      <c r="G64" s="594"/>
      <c r="H64" s="594"/>
      <c r="I64" s="594"/>
      <c r="J64" s="594"/>
      <c r="K64" s="594"/>
      <c r="L64" s="594"/>
      <c r="M64" s="594"/>
      <c r="N64" s="594"/>
      <c r="O64" s="594"/>
      <c r="P64" s="594"/>
      <c r="Q64" s="594"/>
      <c r="R64" s="594"/>
      <c r="S64" s="594"/>
      <c r="T64" s="594"/>
      <c r="U64" s="594"/>
      <c r="V64" s="594"/>
      <c r="W64" s="594"/>
      <c r="X64" s="594"/>
      <c r="Y64" s="594"/>
      <c r="Z64" s="608"/>
      <c r="AA64" s="594"/>
      <c r="AB64" s="594"/>
      <c r="AC64" s="594"/>
      <c r="AD64" s="594"/>
      <c r="AE64" s="594"/>
    </row>
    <row r="65" spans="1:31" ht="18.75" customHeight="1" x14ac:dyDescent="0.25">
      <c r="A65" s="594"/>
      <c r="B65" s="594"/>
      <c r="C65" s="594"/>
      <c r="D65" s="594"/>
      <c r="E65" s="594"/>
      <c r="F65" s="594"/>
      <c r="G65" s="594"/>
      <c r="H65" s="594"/>
      <c r="I65" s="594"/>
      <c r="J65" s="594"/>
      <c r="K65" s="594"/>
      <c r="L65" s="594"/>
      <c r="M65" s="594"/>
      <c r="N65" s="594"/>
      <c r="O65" s="594"/>
      <c r="P65" s="594"/>
      <c r="Q65" s="594"/>
      <c r="R65" s="594"/>
      <c r="S65" s="594"/>
      <c r="T65" s="594"/>
      <c r="U65" s="594"/>
      <c r="V65" s="594"/>
      <c r="W65" s="594"/>
      <c r="X65" s="594"/>
      <c r="Y65" s="594"/>
      <c r="Z65" s="608"/>
      <c r="AA65" s="594"/>
      <c r="AB65" s="594"/>
      <c r="AC65" s="594"/>
      <c r="AD65" s="594"/>
      <c r="AE65" s="594"/>
    </row>
    <row r="66" spans="1:31" ht="18.75" customHeight="1" x14ac:dyDescent="0.25">
      <c r="A66" s="594"/>
      <c r="B66" s="594"/>
      <c r="C66" s="594"/>
      <c r="D66" s="594"/>
      <c r="E66" s="594"/>
      <c r="F66" s="594"/>
      <c r="G66" s="594"/>
      <c r="H66" s="594"/>
      <c r="I66" s="594"/>
      <c r="J66" s="594"/>
      <c r="K66" s="594"/>
      <c r="L66" s="594"/>
      <c r="M66" s="594"/>
      <c r="N66" s="594"/>
      <c r="O66" s="594"/>
      <c r="P66" s="594"/>
      <c r="Q66" s="594"/>
      <c r="R66" s="594"/>
      <c r="S66" s="594"/>
      <c r="T66" s="594"/>
      <c r="U66" s="594"/>
      <c r="V66" s="594"/>
      <c r="W66" s="594"/>
      <c r="X66" s="594"/>
      <c r="Y66" s="594"/>
      <c r="Z66" s="608"/>
      <c r="AA66" s="594"/>
      <c r="AB66" s="594"/>
      <c r="AC66" s="594"/>
      <c r="AD66" s="594"/>
      <c r="AE66" s="594"/>
    </row>
    <row r="67" spans="1:31" ht="18.75" customHeight="1" x14ac:dyDescent="0.25">
      <c r="A67" s="594"/>
      <c r="B67" s="594"/>
      <c r="C67" s="594"/>
      <c r="D67" s="594"/>
      <c r="E67" s="594"/>
      <c r="F67" s="594"/>
      <c r="G67" s="594"/>
      <c r="H67" s="594"/>
      <c r="I67" s="594"/>
      <c r="J67" s="594"/>
      <c r="K67" s="594"/>
      <c r="L67" s="594"/>
      <c r="M67" s="594"/>
      <c r="N67" s="594"/>
      <c r="O67" s="594"/>
      <c r="P67" s="594"/>
      <c r="Q67" s="594"/>
      <c r="R67" s="594"/>
      <c r="S67" s="594"/>
      <c r="T67" s="594"/>
      <c r="U67" s="594"/>
      <c r="V67" s="594"/>
      <c r="W67" s="594"/>
      <c r="X67" s="594"/>
      <c r="Y67" s="594"/>
      <c r="Z67" s="608"/>
      <c r="AA67" s="594"/>
      <c r="AB67" s="594"/>
      <c r="AC67" s="594"/>
      <c r="AD67" s="594"/>
      <c r="AE67" s="594"/>
    </row>
    <row r="68" spans="1:31" ht="18.75" customHeight="1" x14ac:dyDescent="0.25">
      <c r="A68" s="594"/>
      <c r="B68" s="594"/>
      <c r="C68" s="594"/>
      <c r="D68" s="594"/>
      <c r="E68" s="594"/>
      <c r="F68" s="594"/>
      <c r="G68" s="594"/>
      <c r="H68" s="594"/>
      <c r="I68" s="594"/>
      <c r="J68" s="594"/>
      <c r="K68" s="594"/>
      <c r="L68" s="594"/>
      <c r="M68" s="594"/>
      <c r="N68" s="594"/>
      <c r="O68" s="594"/>
      <c r="P68" s="594"/>
      <c r="Q68" s="594"/>
      <c r="R68" s="594"/>
      <c r="S68" s="594"/>
      <c r="T68" s="594"/>
      <c r="U68" s="594"/>
      <c r="V68" s="594"/>
      <c r="W68" s="594"/>
      <c r="X68" s="594"/>
      <c r="Y68" s="594"/>
      <c r="Z68" s="608"/>
      <c r="AA68" s="594"/>
      <c r="AB68" s="594"/>
      <c r="AC68" s="594"/>
      <c r="AD68" s="594"/>
      <c r="AE68" s="594"/>
    </row>
    <row r="69" spans="1:31" ht="18.75" customHeight="1" x14ac:dyDescent="0.25">
      <c r="A69" s="594"/>
      <c r="B69" s="594"/>
      <c r="C69" s="594"/>
      <c r="D69" s="594"/>
      <c r="E69" s="594"/>
      <c r="F69" s="594"/>
      <c r="G69" s="594"/>
      <c r="H69" s="594"/>
      <c r="I69" s="594"/>
      <c r="J69" s="594"/>
      <c r="K69" s="594"/>
      <c r="L69" s="594"/>
      <c r="M69" s="594"/>
      <c r="N69" s="594"/>
      <c r="O69" s="594"/>
      <c r="P69" s="594"/>
      <c r="Q69" s="594"/>
      <c r="R69" s="594"/>
      <c r="S69" s="594"/>
      <c r="T69" s="594"/>
      <c r="U69" s="594"/>
      <c r="V69" s="594"/>
      <c r="W69" s="594"/>
      <c r="X69" s="594"/>
      <c r="Y69" s="594"/>
      <c r="Z69" s="608"/>
      <c r="AA69" s="594"/>
      <c r="AB69" s="594"/>
      <c r="AC69" s="594"/>
      <c r="AD69" s="594"/>
      <c r="AE69" s="594"/>
    </row>
    <row r="70" spans="1:31" ht="18.75" customHeight="1" x14ac:dyDescent="0.25">
      <c r="A70" s="594"/>
      <c r="B70" s="594"/>
      <c r="C70" s="594"/>
      <c r="D70" s="594"/>
      <c r="E70" s="594"/>
      <c r="F70" s="594"/>
      <c r="G70" s="594"/>
      <c r="H70" s="594"/>
      <c r="I70" s="594"/>
      <c r="J70" s="594"/>
      <c r="K70" s="594"/>
      <c r="L70" s="594"/>
      <c r="M70" s="594"/>
      <c r="N70" s="594"/>
      <c r="O70" s="594"/>
      <c r="P70" s="594"/>
      <c r="Q70" s="594"/>
      <c r="R70" s="594"/>
      <c r="S70" s="594"/>
      <c r="T70" s="594"/>
      <c r="U70" s="594"/>
      <c r="V70" s="594"/>
      <c r="W70" s="594"/>
      <c r="X70" s="594"/>
      <c r="Y70" s="594"/>
      <c r="Z70" s="608"/>
      <c r="AA70" s="594"/>
      <c r="AB70" s="594"/>
      <c r="AC70" s="594"/>
      <c r="AD70" s="594"/>
      <c r="AE70" s="594"/>
    </row>
    <row r="71" spans="1:31" ht="18.75" customHeight="1" x14ac:dyDescent="0.25">
      <c r="A71" s="594"/>
      <c r="B71" s="594"/>
      <c r="C71" s="594"/>
      <c r="D71" s="594"/>
      <c r="E71" s="594"/>
      <c r="F71" s="594"/>
      <c r="G71" s="594"/>
      <c r="H71" s="594"/>
      <c r="I71" s="594"/>
      <c r="J71" s="594"/>
      <c r="K71" s="594"/>
      <c r="L71" s="594"/>
      <c r="M71" s="594"/>
      <c r="N71" s="594"/>
      <c r="O71" s="594"/>
      <c r="P71" s="594"/>
      <c r="Q71" s="594"/>
      <c r="R71" s="594"/>
      <c r="S71" s="594"/>
      <c r="T71" s="594"/>
      <c r="U71" s="594"/>
      <c r="V71" s="594"/>
      <c r="W71" s="594"/>
      <c r="X71" s="594"/>
      <c r="Y71" s="594"/>
      <c r="Z71" s="608"/>
      <c r="AA71" s="594"/>
      <c r="AB71" s="594"/>
      <c r="AC71" s="594"/>
      <c r="AD71" s="594"/>
      <c r="AE71" s="594"/>
    </row>
    <row r="72" spans="1:31" ht="18.75" customHeight="1" x14ac:dyDescent="0.25">
      <c r="A72" s="594"/>
      <c r="B72" s="594"/>
      <c r="C72" s="594"/>
      <c r="D72" s="594"/>
      <c r="E72" s="594"/>
      <c r="F72" s="594"/>
      <c r="G72" s="594"/>
      <c r="H72" s="594"/>
      <c r="I72" s="594"/>
      <c r="J72" s="594"/>
      <c r="K72" s="594"/>
      <c r="L72" s="594"/>
      <c r="M72" s="594"/>
      <c r="N72" s="594"/>
      <c r="O72" s="594"/>
      <c r="P72" s="594"/>
      <c r="Q72" s="594"/>
      <c r="R72" s="594"/>
      <c r="S72" s="594"/>
      <c r="T72" s="594"/>
      <c r="U72" s="594"/>
      <c r="V72" s="594"/>
      <c r="W72" s="594"/>
      <c r="X72" s="594"/>
      <c r="Y72" s="594"/>
      <c r="Z72" s="608"/>
      <c r="AA72" s="594"/>
      <c r="AB72" s="594"/>
      <c r="AC72" s="594"/>
      <c r="AD72" s="594"/>
      <c r="AE72" s="594"/>
    </row>
    <row r="73" spans="1:31" ht="18.75" customHeight="1" x14ac:dyDescent="0.25">
      <c r="A73" s="594"/>
      <c r="B73" s="594"/>
      <c r="C73" s="594"/>
      <c r="D73" s="594"/>
      <c r="E73" s="594"/>
      <c r="F73" s="594"/>
      <c r="G73" s="594"/>
      <c r="H73" s="594"/>
      <c r="I73" s="594"/>
      <c r="J73" s="594"/>
      <c r="K73" s="594"/>
      <c r="L73" s="594"/>
      <c r="M73" s="594"/>
      <c r="N73" s="594"/>
      <c r="O73" s="594"/>
      <c r="P73" s="594"/>
      <c r="Q73" s="594"/>
      <c r="R73" s="594"/>
      <c r="S73" s="594"/>
      <c r="T73" s="594"/>
      <c r="U73" s="594"/>
      <c r="V73" s="594"/>
      <c r="W73" s="594"/>
      <c r="X73" s="594"/>
      <c r="Y73" s="594"/>
      <c r="Z73" s="608"/>
      <c r="AA73" s="594"/>
      <c r="AB73" s="594"/>
      <c r="AC73" s="594"/>
      <c r="AD73" s="594"/>
      <c r="AE73" s="594"/>
    </row>
    <row r="74" spans="1:31" ht="18.75" customHeight="1" x14ac:dyDescent="0.25">
      <c r="A74" s="594"/>
      <c r="B74" s="594"/>
      <c r="C74" s="594"/>
      <c r="D74" s="594"/>
      <c r="E74" s="594"/>
      <c r="F74" s="594"/>
      <c r="G74" s="594"/>
      <c r="H74" s="594"/>
      <c r="I74" s="594"/>
      <c r="J74" s="594"/>
      <c r="K74" s="594"/>
      <c r="L74" s="594"/>
      <c r="M74" s="594"/>
      <c r="N74" s="594"/>
      <c r="O74" s="594"/>
      <c r="P74" s="594"/>
      <c r="Q74" s="594"/>
      <c r="R74" s="594"/>
      <c r="S74" s="594"/>
      <c r="T74" s="594"/>
      <c r="U74" s="594"/>
      <c r="V74" s="594"/>
      <c r="W74" s="594"/>
      <c r="X74" s="594"/>
      <c r="Y74" s="594"/>
      <c r="Z74" s="608"/>
      <c r="AA74" s="594"/>
      <c r="AB74" s="594"/>
      <c r="AC74" s="594"/>
      <c r="AD74" s="594"/>
      <c r="AE74" s="594"/>
    </row>
    <row r="75" spans="1:31" ht="18.75" customHeight="1" x14ac:dyDescent="0.25">
      <c r="A75" s="594"/>
      <c r="B75" s="594"/>
      <c r="C75" s="594"/>
      <c r="D75" s="594"/>
      <c r="E75" s="594"/>
      <c r="F75" s="594"/>
      <c r="G75" s="594"/>
      <c r="H75" s="594"/>
      <c r="I75" s="594"/>
      <c r="J75" s="594"/>
      <c r="K75" s="594"/>
      <c r="L75" s="594"/>
      <c r="M75" s="594"/>
      <c r="N75" s="594"/>
      <c r="O75" s="594"/>
      <c r="P75" s="594"/>
      <c r="Q75" s="594"/>
      <c r="R75" s="594"/>
      <c r="S75" s="594"/>
      <c r="T75" s="594"/>
      <c r="U75" s="594"/>
      <c r="V75" s="594"/>
      <c r="W75" s="594"/>
      <c r="X75" s="594"/>
      <c r="Y75" s="594"/>
      <c r="Z75" s="608"/>
      <c r="AA75" s="594"/>
      <c r="AB75" s="594"/>
      <c r="AC75" s="594"/>
      <c r="AD75" s="594"/>
      <c r="AE75" s="594"/>
    </row>
    <row r="76" spans="1:31" ht="18.75" customHeight="1" x14ac:dyDescent="0.25">
      <c r="A76" s="594"/>
      <c r="B76" s="594"/>
      <c r="C76" s="594"/>
      <c r="D76" s="594"/>
      <c r="E76" s="594"/>
      <c r="F76" s="594"/>
      <c r="G76" s="594"/>
      <c r="H76" s="594"/>
      <c r="I76" s="594"/>
      <c r="J76" s="594"/>
      <c r="K76" s="594"/>
      <c r="L76" s="594"/>
      <c r="M76" s="594"/>
      <c r="N76" s="594"/>
      <c r="O76" s="594"/>
      <c r="P76" s="594"/>
      <c r="Q76" s="594"/>
      <c r="R76" s="594"/>
      <c r="S76" s="594"/>
      <c r="T76" s="594"/>
      <c r="U76" s="594"/>
      <c r="V76" s="594"/>
      <c r="W76" s="594"/>
      <c r="X76" s="594"/>
      <c r="Y76" s="594"/>
      <c r="Z76" s="608"/>
      <c r="AA76" s="594"/>
      <c r="AB76" s="594"/>
      <c r="AC76" s="594"/>
      <c r="AD76" s="594"/>
      <c r="AE76" s="594"/>
    </row>
    <row r="77" spans="1:31" ht="18.75" customHeight="1" x14ac:dyDescent="0.25">
      <c r="A77" s="594"/>
      <c r="B77" s="594"/>
      <c r="C77" s="594"/>
      <c r="D77" s="594"/>
      <c r="E77" s="594"/>
      <c r="F77" s="594"/>
      <c r="G77" s="594"/>
      <c r="H77" s="594"/>
      <c r="I77" s="594"/>
      <c r="J77" s="594"/>
      <c r="K77" s="594"/>
      <c r="L77" s="594"/>
      <c r="M77" s="594"/>
      <c r="N77" s="594"/>
      <c r="O77" s="594"/>
      <c r="P77" s="594"/>
      <c r="Q77" s="594"/>
      <c r="R77" s="594"/>
      <c r="S77" s="594"/>
      <c r="T77" s="594"/>
      <c r="U77" s="594"/>
      <c r="V77" s="594"/>
      <c r="W77" s="594"/>
      <c r="X77" s="594"/>
      <c r="Y77" s="594"/>
      <c r="Z77" s="608"/>
      <c r="AA77" s="594"/>
      <c r="AB77" s="594"/>
      <c r="AC77" s="594"/>
      <c r="AD77" s="594"/>
      <c r="AE77" s="594"/>
    </row>
    <row r="78" spans="1:31" ht="18.75" customHeight="1" x14ac:dyDescent="0.25">
      <c r="A78" s="594"/>
      <c r="B78" s="594"/>
      <c r="C78" s="594"/>
      <c r="D78" s="594"/>
      <c r="E78" s="594"/>
      <c r="F78" s="594"/>
      <c r="G78" s="594"/>
      <c r="H78" s="594"/>
      <c r="I78" s="594"/>
      <c r="J78" s="594"/>
      <c r="K78" s="594"/>
      <c r="L78" s="594"/>
      <c r="M78" s="594"/>
      <c r="N78" s="594"/>
      <c r="O78" s="594"/>
      <c r="P78" s="594"/>
      <c r="Q78" s="594"/>
      <c r="R78" s="594"/>
      <c r="S78" s="594"/>
      <c r="T78" s="594"/>
      <c r="U78" s="594"/>
      <c r="V78" s="594"/>
      <c r="W78" s="594"/>
      <c r="X78" s="594"/>
      <c r="Y78" s="594"/>
      <c r="Z78" s="608"/>
      <c r="AA78" s="594"/>
      <c r="AB78" s="594"/>
      <c r="AC78" s="594"/>
      <c r="AD78" s="594"/>
      <c r="AE78" s="594"/>
    </row>
    <row r="79" spans="1:31" ht="18.75" customHeight="1" x14ac:dyDescent="0.25">
      <c r="A79" s="594"/>
      <c r="B79" s="594"/>
      <c r="C79" s="594"/>
      <c r="D79" s="594"/>
      <c r="E79" s="594"/>
      <c r="F79" s="594"/>
      <c r="G79" s="594"/>
      <c r="H79" s="594"/>
      <c r="I79" s="594"/>
      <c r="J79" s="594"/>
      <c r="K79" s="594"/>
      <c r="L79" s="594"/>
      <c r="M79" s="594"/>
      <c r="N79" s="594"/>
      <c r="O79" s="594"/>
      <c r="P79" s="594"/>
      <c r="Q79" s="594"/>
      <c r="R79" s="594"/>
      <c r="S79" s="594"/>
      <c r="T79" s="594"/>
      <c r="U79" s="594"/>
      <c r="V79" s="594"/>
      <c r="W79" s="594"/>
      <c r="X79" s="594"/>
      <c r="Y79" s="594"/>
      <c r="Z79" s="608"/>
      <c r="AA79" s="594"/>
      <c r="AB79" s="594"/>
      <c r="AC79" s="594"/>
      <c r="AD79" s="594"/>
      <c r="AE79" s="594"/>
    </row>
    <row r="80" spans="1:31" ht="18.75" customHeight="1" x14ac:dyDescent="0.25">
      <c r="A80" s="594"/>
      <c r="B80" s="594"/>
      <c r="C80" s="594"/>
      <c r="D80" s="594"/>
      <c r="E80" s="594"/>
      <c r="F80" s="594"/>
      <c r="G80" s="594"/>
      <c r="H80" s="594"/>
      <c r="I80" s="594"/>
      <c r="J80" s="594"/>
      <c r="K80" s="594"/>
      <c r="L80" s="594"/>
      <c r="M80" s="594"/>
      <c r="N80" s="594"/>
      <c r="O80" s="594"/>
      <c r="P80" s="594"/>
      <c r="Q80" s="594"/>
      <c r="R80" s="594"/>
      <c r="S80" s="594"/>
      <c r="T80" s="594"/>
      <c r="U80" s="594"/>
      <c r="V80" s="594"/>
      <c r="W80" s="594"/>
      <c r="X80" s="594"/>
      <c r="Y80" s="594"/>
      <c r="Z80" s="608"/>
      <c r="AA80" s="594"/>
      <c r="AB80" s="594"/>
      <c r="AC80" s="594"/>
      <c r="AD80" s="594"/>
      <c r="AE80" s="594"/>
    </row>
    <row r="81" spans="1:31" ht="18.75" customHeight="1" x14ac:dyDescent="0.25">
      <c r="A81" s="594"/>
      <c r="B81" s="594"/>
      <c r="C81" s="594"/>
      <c r="D81" s="594"/>
      <c r="E81" s="594"/>
      <c r="F81" s="594"/>
      <c r="G81" s="594"/>
      <c r="H81" s="594"/>
      <c r="I81" s="594"/>
      <c r="J81" s="594"/>
      <c r="K81" s="594"/>
      <c r="L81" s="594"/>
      <c r="M81" s="594"/>
      <c r="N81" s="594"/>
      <c r="O81" s="594"/>
      <c r="P81" s="594"/>
      <c r="Q81" s="594"/>
      <c r="R81" s="594"/>
      <c r="S81" s="594"/>
      <c r="T81" s="594"/>
      <c r="U81" s="594"/>
      <c r="V81" s="594"/>
      <c r="W81" s="594"/>
      <c r="X81" s="594"/>
      <c r="Y81" s="594"/>
      <c r="Z81" s="608"/>
      <c r="AA81" s="594"/>
      <c r="AB81" s="594"/>
      <c r="AC81" s="594"/>
      <c r="AD81" s="594"/>
      <c r="AE81" s="594"/>
    </row>
    <row r="82" spans="1:31" ht="18.75" customHeight="1" x14ac:dyDescent="0.25">
      <c r="A82" s="594"/>
      <c r="B82" s="594"/>
      <c r="C82" s="594"/>
      <c r="D82" s="594"/>
      <c r="E82" s="594"/>
      <c r="F82" s="594"/>
      <c r="G82" s="594"/>
      <c r="H82" s="594"/>
      <c r="I82" s="594"/>
      <c r="J82" s="594"/>
      <c r="K82" s="594"/>
      <c r="L82" s="594"/>
      <c r="M82" s="594"/>
      <c r="N82" s="594"/>
      <c r="O82" s="594"/>
      <c r="P82" s="594"/>
      <c r="Q82" s="594"/>
      <c r="R82" s="594"/>
      <c r="S82" s="594"/>
      <c r="T82" s="594"/>
      <c r="U82" s="594"/>
      <c r="V82" s="594"/>
      <c r="W82" s="594"/>
      <c r="X82" s="594"/>
      <c r="Y82" s="594"/>
      <c r="Z82" s="608"/>
      <c r="AA82" s="594"/>
      <c r="AB82" s="594"/>
      <c r="AC82" s="594"/>
      <c r="AD82" s="594"/>
      <c r="AE82" s="594"/>
    </row>
    <row r="83" spans="1:31" ht="18.75" customHeight="1" x14ac:dyDescent="0.25">
      <c r="A83" s="594"/>
      <c r="B83" s="594"/>
      <c r="C83" s="594"/>
      <c r="D83" s="594"/>
      <c r="E83" s="594"/>
      <c r="F83" s="594"/>
      <c r="G83" s="594"/>
      <c r="H83" s="594"/>
      <c r="I83" s="594"/>
      <c r="J83" s="594"/>
      <c r="K83" s="594"/>
      <c r="L83" s="594"/>
      <c r="M83" s="594"/>
      <c r="N83" s="594"/>
      <c r="O83" s="594"/>
      <c r="P83" s="594"/>
      <c r="Q83" s="594"/>
      <c r="R83" s="594"/>
      <c r="S83" s="594"/>
      <c r="T83" s="594"/>
      <c r="U83" s="594"/>
      <c r="V83" s="594"/>
      <c r="W83" s="594"/>
      <c r="X83" s="594"/>
      <c r="Y83" s="594"/>
      <c r="Z83" s="608"/>
      <c r="AA83" s="594"/>
      <c r="AB83" s="594"/>
      <c r="AC83" s="594"/>
      <c r="AD83" s="594"/>
      <c r="AE83" s="594"/>
    </row>
    <row r="84" spans="1:31" ht="18.75" customHeight="1" x14ac:dyDescent="0.25">
      <c r="A84" s="594"/>
      <c r="B84" s="594"/>
      <c r="C84" s="594"/>
      <c r="D84" s="594"/>
      <c r="E84" s="594"/>
      <c r="F84" s="594"/>
      <c r="G84" s="594"/>
      <c r="H84" s="594"/>
      <c r="I84" s="594"/>
      <c r="J84" s="594"/>
      <c r="K84" s="594"/>
      <c r="L84" s="594"/>
      <c r="M84" s="594"/>
      <c r="N84" s="594"/>
      <c r="O84" s="594"/>
      <c r="P84" s="594"/>
      <c r="Q84" s="594"/>
      <c r="R84" s="594"/>
      <c r="S84" s="594"/>
      <c r="T84" s="594"/>
      <c r="U84" s="594"/>
      <c r="V84" s="594"/>
      <c r="W84" s="594"/>
      <c r="X84" s="594"/>
      <c r="Y84" s="594"/>
      <c r="Z84" s="608"/>
      <c r="AA84" s="594"/>
      <c r="AB84" s="594"/>
      <c r="AC84" s="594"/>
      <c r="AD84" s="594"/>
      <c r="AE84" s="594"/>
    </row>
    <row r="85" spans="1:31" ht="18.75" customHeight="1" x14ac:dyDescent="0.25">
      <c r="A85" s="594"/>
      <c r="B85" s="594"/>
      <c r="C85" s="594"/>
      <c r="D85" s="594"/>
      <c r="E85" s="594"/>
      <c r="F85" s="594"/>
      <c r="G85" s="594"/>
      <c r="H85" s="594"/>
      <c r="I85" s="594"/>
      <c r="J85" s="594"/>
      <c r="K85" s="594"/>
      <c r="L85" s="594"/>
      <c r="M85" s="594"/>
      <c r="N85" s="594"/>
      <c r="O85" s="594"/>
      <c r="P85" s="594"/>
      <c r="Q85" s="594"/>
      <c r="R85" s="594"/>
      <c r="S85" s="594"/>
      <c r="T85" s="594"/>
      <c r="U85" s="594"/>
      <c r="V85" s="594"/>
      <c r="W85" s="594"/>
      <c r="X85" s="594"/>
      <c r="Y85" s="594"/>
      <c r="Z85" s="608"/>
      <c r="AA85" s="594"/>
      <c r="AB85" s="594"/>
      <c r="AC85" s="594"/>
      <c r="AD85" s="594"/>
      <c r="AE85" s="594"/>
    </row>
    <row r="86" spans="1:31" ht="18.75" customHeight="1" x14ac:dyDescent="0.25">
      <c r="A86" s="594"/>
      <c r="B86" s="594"/>
      <c r="C86" s="594"/>
      <c r="D86" s="594"/>
      <c r="E86" s="594"/>
      <c r="F86" s="594"/>
      <c r="G86" s="594"/>
      <c r="H86" s="594"/>
      <c r="I86" s="594"/>
      <c r="J86" s="594"/>
      <c r="K86" s="594"/>
      <c r="L86" s="594"/>
      <c r="M86" s="594"/>
      <c r="N86" s="594"/>
      <c r="O86" s="594"/>
      <c r="P86" s="594"/>
      <c r="Q86" s="594"/>
      <c r="R86" s="594"/>
      <c r="S86" s="594"/>
      <c r="T86" s="594"/>
      <c r="U86" s="594"/>
      <c r="V86" s="594"/>
      <c r="W86" s="594"/>
      <c r="X86" s="594"/>
      <c r="Y86" s="594"/>
      <c r="Z86" s="608"/>
      <c r="AA86" s="594"/>
      <c r="AB86" s="594"/>
      <c r="AC86" s="594"/>
      <c r="AD86" s="594"/>
      <c r="AE86" s="594"/>
    </row>
    <row r="87" spans="1:31" ht="18.75" customHeight="1" x14ac:dyDescent="0.25">
      <c r="A87" s="594"/>
      <c r="B87" s="594"/>
      <c r="C87" s="594"/>
      <c r="D87" s="594"/>
      <c r="E87" s="594"/>
      <c r="F87" s="594"/>
      <c r="G87" s="594"/>
      <c r="H87" s="594"/>
      <c r="I87" s="594"/>
      <c r="J87" s="594"/>
      <c r="K87" s="594"/>
      <c r="L87" s="594"/>
      <c r="M87" s="594"/>
      <c r="N87" s="594"/>
      <c r="O87" s="594"/>
      <c r="P87" s="594"/>
      <c r="Q87" s="594"/>
      <c r="R87" s="594"/>
      <c r="S87" s="594"/>
      <c r="T87" s="594"/>
      <c r="U87" s="594"/>
      <c r="V87" s="594"/>
      <c r="W87" s="594"/>
      <c r="X87" s="594"/>
      <c r="Y87" s="594"/>
      <c r="Z87" s="608"/>
      <c r="AA87" s="594"/>
      <c r="AB87" s="594"/>
      <c r="AC87" s="594"/>
      <c r="AD87" s="594"/>
      <c r="AE87" s="594"/>
    </row>
    <row r="88" spans="1:31" ht="18.75" customHeight="1" x14ac:dyDescent="0.25">
      <c r="A88" s="594"/>
      <c r="B88" s="594"/>
      <c r="C88" s="594"/>
      <c r="D88" s="594"/>
      <c r="E88" s="594"/>
      <c r="F88" s="594"/>
      <c r="G88" s="594"/>
      <c r="H88" s="594"/>
      <c r="I88" s="594"/>
      <c r="J88" s="594"/>
      <c r="K88" s="594"/>
      <c r="L88" s="594"/>
      <c r="M88" s="594"/>
      <c r="N88" s="594"/>
      <c r="O88" s="594"/>
      <c r="P88" s="594"/>
      <c r="Q88" s="594"/>
      <c r="R88" s="594"/>
      <c r="S88" s="594"/>
      <c r="T88" s="594"/>
      <c r="U88" s="594"/>
      <c r="V88" s="594"/>
      <c r="W88" s="594"/>
      <c r="X88" s="594"/>
      <c r="Y88" s="594"/>
      <c r="Z88" s="608"/>
      <c r="AA88" s="594"/>
      <c r="AB88" s="594"/>
      <c r="AC88" s="594"/>
      <c r="AD88" s="594"/>
      <c r="AE88" s="594"/>
    </row>
    <row r="89" spans="1:31" ht="18.75" customHeight="1" x14ac:dyDescent="0.25">
      <c r="A89" s="594"/>
      <c r="B89" s="594"/>
      <c r="C89" s="594"/>
      <c r="D89" s="594"/>
      <c r="E89" s="594"/>
      <c r="F89" s="594"/>
      <c r="G89" s="594"/>
      <c r="H89" s="594"/>
      <c r="I89" s="594"/>
      <c r="J89" s="594"/>
      <c r="K89" s="594"/>
      <c r="L89" s="594"/>
      <c r="M89" s="594"/>
      <c r="N89" s="594"/>
      <c r="O89" s="594"/>
      <c r="P89" s="594"/>
      <c r="Q89" s="594"/>
      <c r="R89" s="594"/>
      <c r="S89" s="594"/>
      <c r="T89" s="594"/>
      <c r="U89" s="594"/>
      <c r="V89" s="594"/>
      <c r="W89" s="594"/>
      <c r="X89" s="594"/>
      <c r="Y89" s="594"/>
      <c r="Z89" s="608"/>
      <c r="AA89" s="594"/>
      <c r="AB89" s="594"/>
      <c r="AC89" s="594"/>
      <c r="AD89" s="594"/>
      <c r="AE89" s="594"/>
    </row>
    <row r="90" spans="1:31" ht="18.75" customHeight="1" x14ac:dyDescent="0.25">
      <c r="A90" s="594"/>
      <c r="B90" s="594"/>
      <c r="C90" s="594"/>
      <c r="D90" s="594"/>
      <c r="E90" s="594"/>
      <c r="F90" s="594"/>
      <c r="G90" s="594"/>
      <c r="H90" s="594"/>
      <c r="I90" s="594"/>
      <c r="J90" s="594"/>
      <c r="K90" s="594"/>
      <c r="L90" s="594"/>
      <c r="M90" s="594"/>
      <c r="N90" s="594"/>
      <c r="O90" s="594"/>
      <c r="P90" s="594"/>
      <c r="Q90" s="594"/>
      <c r="R90" s="594"/>
      <c r="S90" s="594"/>
      <c r="T90" s="594"/>
      <c r="U90" s="594"/>
      <c r="V90" s="594"/>
      <c r="W90" s="594"/>
      <c r="X90" s="594"/>
      <c r="Y90" s="594"/>
      <c r="Z90" s="608"/>
      <c r="AA90" s="594"/>
      <c r="AB90" s="594"/>
      <c r="AC90" s="594"/>
      <c r="AD90" s="594"/>
      <c r="AE90" s="594"/>
    </row>
    <row r="91" spans="1:31" ht="18.75" customHeight="1" x14ac:dyDescent="0.25">
      <c r="A91" s="594"/>
      <c r="B91" s="594"/>
      <c r="C91" s="594"/>
      <c r="D91" s="594"/>
      <c r="E91" s="594"/>
      <c r="F91" s="594"/>
      <c r="G91" s="594"/>
      <c r="H91" s="594"/>
      <c r="I91" s="594"/>
      <c r="J91" s="594"/>
      <c r="K91" s="594"/>
      <c r="L91" s="594"/>
      <c r="M91" s="594"/>
      <c r="N91" s="594"/>
      <c r="O91" s="594"/>
      <c r="P91" s="594"/>
      <c r="Q91" s="594"/>
      <c r="R91" s="594"/>
      <c r="S91" s="594"/>
      <c r="T91" s="594"/>
      <c r="U91" s="594"/>
      <c r="V91" s="594"/>
      <c r="W91" s="594"/>
      <c r="X91" s="594"/>
      <c r="Y91" s="594"/>
      <c r="Z91" s="608"/>
      <c r="AA91" s="594"/>
      <c r="AB91" s="594"/>
      <c r="AC91" s="594"/>
      <c r="AD91" s="594"/>
      <c r="AE91" s="594"/>
    </row>
    <row r="92" spans="1:31" ht="18.75" customHeight="1" x14ac:dyDescent="0.25">
      <c r="A92" s="594"/>
      <c r="B92" s="594"/>
      <c r="C92" s="594"/>
      <c r="D92" s="594"/>
      <c r="E92" s="594"/>
      <c r="F92" s="594"/>
      <c r="G92" s="594"/>
      <c r="H92" s="594"/>
      <c r="I92" s="594"/>
      <c r="J92" s="594"/>
      <c r="K92" s="594"/>
      <c r="L92" s="594"/>
      <c r="M92" s="594"/>
      <c r="N92" s="594"/>
      <c r="O92" s="594"/>
      <c r="P92" s="594"/>
      <c r="Q92" s="594"/>
      <c r="R92" s="594"/>
      <c r="S92" s="594"/>
      <c r="T92" s="594"/>
      <c r="U92" s="594"/>
      <c r="V92" s="594"/>
      <c r="W92" s="594"/>
      <c r="X92" s="594"/>
      <c r="Y92" s="594"/>
      <c r="Z92" s="608"/>
      <c r="AA92" s="594"/>
      <c r="AB92" s="594"/>
      <c r="AC92" s="594"/>
      <c r="AD92" s="594"/>
      <c r="AE92" s="594"/>
    </row>
    <row r="93" spans="1:31" ht="18.75" customHeight="1" x14ac:dyDescent="0.25">
      <c r="A93" s="594"/>
      <c r="B93" s="594"/>
      <c r="C93" s="594"/>
      <c r="D93" s="594"/>
      <c r="E93" s="594"/>
      <c r="F93" s="594"/>
      <c r="G93" s="594"/>
      <c r="H93" s="594"/>
      <c r="I93" s="594"/>
      <c r="J93" s="594"/>
      <c r="K93" s="594"/>
      <c r="L93" s="594"/>
      <c r="M93" s="594"/>
      <c r="N93" s="594"/>
      <c r="O93" s="594"/>
      <c r="P93" s="594"/>
      <c r="Q93" s="594"/>
      <c r="R93" s="594"/>
      <c r="S93" s="594"/>
      <c r="T93" s="594"/>
      <c r="U93" s="594"/>
      <c r="V93" s="594"/>
      <c r="W93" s="594"/>
      <c r="X93" s="594"/>
      <c r="Y93" s="594"/>
      <c r="Z93" s="608"/>
      <c r="AA93" s="594"/>
      <c r="AB93" s="594"/>
      <c r="AC93" s="594"/>
      <c r="AD93" s="594"/>
      <c r="AE93" s="594"/>
    </row>
    <row r="94" spans="1:31" ht="18.75" customHeight="1" x14ac:dyDescent="0.25">
      <c r="A94" s="594"/>
      <c r="B94" s="594"/>
      <c r="C94" s="594"/>
      <c r="D94" s="594"/>
      <c r="E94" s="594"/>
      <c r="F94" s="594"/>
      <c r="G94" s="594"/>
      <c r="H94" s="594"/>
      <c r="I94" s="594"/>
      <c r="J94" s="594"/>
      <c r="K94" s="594"/>
      <c r="L94" s="594"/>
      <c r="M94" s="594"/>
      <c r="N94" s="594"/>
      <c r="O94" s="594"/>
      <c r="P94" s="594"/>
      <c r="Q94" s="594"/>
      <c r="R94" s="594"/>
      <c r="S94" s="594"/>
      <c r="T94" s="594"/>
      <c r="U94" s="594"/>
      <c r="V94" s="594"/>
      <c r="W94" s="594"/>
      <c r="X94" s="594"/>
      <c r="Y94" s="594"/>
      <c r="Z94" s="608"/>
      <c r="AA94" s="594"/>
      <c r="AB94" s="594"/>
      <c r="AC94" s="594"/>
      <c r="AD94" s="594"/>
      <c r="AE94" s="594"/>
    </row>
    <row r="95" spans="1:31" ht="18.75" customHeight="1" x14ac:dyDescent="0.25">
      <c r="A95" s="594"/>
      <c r="B95" s="594"/>
      <c r="C95" s="594"/>
      <c r="D95" s="594"/>
      <c r="E95" s="594"/>
      <c r="F95" s="594"/>
      <c r="G95" s="594"/>
      <c r="H95" s="594"/>
      <c r="I95" s="594"/>
      <c r="J95" s="594"/>
      <c r="K95" s="594"/>
      <c r="L95" s="594"/>
      <c r="M95" s="594"/>
      <c r="N95" s="594"/>
      <c r="O95" s="594"/>
      <c r="P95" s="594"/>
      <c r="Q95" s="594"/>
      <c r="R95" s="594"/>
      <c r="S95" s="594"/>
      <c r="T95" s="594"/>
      <c r="U95" s="594"/>
      <c r="V95" s="594"/>
      <c r="W95" s="594"/>
      <c r="X95" s="594"/>
      <c r="Y95" s="594"/>
      <c r="Z95" s="608"/>
      <c r="AA95" s="594"/>
      <c r="AB95" s="594"/>
      <c r="AC95" s="594"/>
      <c r="AD95" s="594"/>
      <c r="AE95" s="594"/>
    </row>
    <row r="96" spans="1:31" ht="18.75" customHeight="1" x14ac:dyDescent="0.25">
      <c r="A96" s="594"/>
      <c r="B96" s="594"/>
      <c r="C96" s="594"/>
      <c r="D96" s="594"/>
      <c r="E96" s="594"/>
      <c r="F96" s="594"/>
      <c r="G96" s="594"/>
      <c r="H96" s="594"/>
      <c r="I96" s="594"/>
      <c r="J96" s="594"/>
      <c r="K96" s="594"/>
      <c r="L96" s="594"/>
      <c r="M96" s="594"/>
      <c r="N96" s="594"/>
      <c r="O96" s="594"/>
      <c r="P96" s="594"/>
      <c r="Q96" s="594"/>
      <c r="R96" s="594"/>
      <c r="S96" s="594"/>
      <c r="T96" s="594"/>
      <c r="U96" s="594"/>
      <c r="V96" s="594"/>
      <c r="W96" s="594"/>
      <c r="X96" s="594"/>
      <c r="Y96" s="594"/>
      <c r="Z96" s="608"/>
      <c r="AA96" s="594"/>
      <c r="AB96" s="594"/>
      <c r="AC96" s="594"/>
      <c r="AD96" s="594"/>
      <c r="AE96" s="594"/>
    </row>
    <row r="97" spans="1:31" ht="18.75" customHeight="1" x14ac:dyDescent="0.25">
      <c r="A97" s="594"/>
      <c r="B97" s="594"/>
      <c r="C97" s="594"/>
      <c r="D97" s="594"/>
      <c r="E97" s="594"/>
      <c r="F97" s="594"/>
      <c r="G97" s="594"/>
      <c r="H97" s="594"/>
      <c r="I97" s="594"/>
      <c r="J97" s="594"/>
      <c r="K97" s="594"/>
      <c r="L97" s="594"/>
      <c r="M97" s="594"/>
      <c r="N97" s="594"/>
      <c r="O97" s="594"/>
      <c r="P97" s="594"/>
      <c r="Q97" s="594"/>
      <c r="R97" s="594"/>
      <c r="S97" s="594"/>
      <c r="T97" s="594"/>
      <c r="U97" s="594"/>
      <c r="V97" s="594"/>
      <c r="W97" s="594"/>
      <c r="X97" s="594"/>
      <c r="Y97" s="594"/>
      <c r="Z97" s="608"/>
      <c r="AA97" s="594"/>
      <c r="AB97" s="594"/>
      <c r="AC97" s="594"/>
      <c r="AD97" s="594"/>
      <c r="AE97" s="594"/>
    </row>
    <row r="98" spans="1:31" ht="18.75" customHeight="1" x14ac:dyDescent="0.25">
      <c r="A98" s="594"/>
      <c r="B98" s="594"/>
      <c r="C98" s="594"/>
      <c r="D98" s="594"/>
      <c r="E98" s="594"/>
      <c r="F98" s="594"/>
      <c r="G98" s="594"/>
      <c r="H98" s="594"/>
      <c r="I98" s="594"/>
      <c r="J98" s="594"/>
      <c r="K98" s="594"/>
      <c r="L98" s="594"/>
      <c r="M98" s="594"/>
      <c r="N98" s="594"/>
      <c r="O98" s="594"/>
      <c r="P98" s="594"/>
      <c r="Q98" s="594"/>
      <c r="R98" s="594"/>
      <c r="S98" s="594"/>
      <c r="T98" s="594"/>
      <c r="U98" s="594"/>
      <c r="V98" s="594"/>
      <c r="W98" s="594"/>
      <c r="X98" s="594"/>
      <c r="Y98" s="594"/>
      <c r="Z98" s="608"/>
      <c r="AA98" s="594"/>
      <c r="AB98" s="594"/>
      <c r="AC98" s="594"/>
      <c r="AD98" s="594"/>
      <c r="AE98" s="594"/>
    </row>
    <row r="99" spans="1:31" ht="18.75" customHeight="1" x14ac:dyDescent="0.25">
      <c r="A99" s="594"/>
      <c r="B99" s="594"/>
      <c r="C99" s="594"/>
      <c r="D99" s="594"/>
      <c r="E99" s="594"/>
      <c r="F99" s="594"/>
      <c r="G99" s="594"/>
      <c r="H99" s="594"/>
      <c r="I99" s="594"/>
      <c r="J99" s="594"/>
      <c r="K99" s="594"/>
      <c r="L99" s="594"/>
      <c r="M99" s="594"/>
      <c r="N99" s="594"/>
      <c r="O99" s="594"/>
      <c r="P99" s="594"/>
      <c r="Q99" s="594"/>
      <c r="R99" s="594"/>
      <c r="S99" s="594"/>
      <c r="T99" s="594"/>
      <c r="U99" s="594"/>
      <c r="V99" s="594"/>
      <c r="W99" s="594"/>
      <c r="X99" s="594"/>
      <c r="Y99" s="594"/>
      <c r="Z99" s="608"/>
      <c r="AA99" s="594"/>
      <c r="AB99" s="594"/>
      <c r="AC99" s="594"/>
      <c r="AD99" s="594"/>
      <c r="AE99" s="594"/>
    </row>
    <row r="100" spans="1:31" ht="18.75" customHeight="1" x14ac:dyDescent="0.25">
      <c r="A100" s="594"/>
      <c r="B100" s="594"/>
      <c r="C100" s="594"/>
      <c r="D100" s="594"/>
      <c r="E100" s="594"/>
      <c r="F100" s="594"/>
      <c r="G100" s="594"/>
      <c r="H100" s="594"/>
      <c r="I100" s="594"/>
      <c r="J100" s="594"/>
      <c r="K100" s="594"/>
      <c r="L100" s="594"/>
      <c r="M100" s="594"/>
      <c r="N100" s="594"/>
      <c r="O100" s="594"/>
      <c r="P100" s="594"/>
      <c r="Q100" s="594"/>
      <c r="R100" s="594"/>
      <c r="S100" s="594"/>
      <c r="T100" s="594"/>
      <c r="U100" s="594"/>
      <c r="V100" s="594"/>
      <c r="W100" s="594"/>
      <c r="X100" s="594"/>
      <c r="Y100" s="594"/>
      <c r="Z100" s="608"/>
      <c r="AA100" s="594"/>
      <c r="AB100" s="594"/>
      <c r="AC100" s="594"/>
      <c r="AD100" s="594"/>
      <c r="AE100" s="594"/>
    </row>
    <row r="101" spans="1:31" ht="18.75" customHeight="1" x14ac:dyDescent="0.25">
      <c r="A101" s="594"/>
      <c r="B101" s="594"/>
      <c r="C101" s="594"/>
      <c r="D101" s="594"/>
      <c r="E101" s="594"/>
      <c r="F101" s="594"/>
      <c r="G101" s="594"/>
      <c r="H101" s="594"/>
      <c r="I101" s="594"/>
      <c r="J101" s="594"/>
      <c r="K101" s="594"/>
      <c r="L101" s="594"/>
      <c r="M101" s="594"/>
      <c r="N101" s="594"/>
      <c r="O101" s="594"/>
      <c r="P101" s="594"/>
      <c r="Q101" s="594"/>
      <c r="R101" s="594"/>
      <c r="S101" s="594"/>
      <c r="T101" s="594"/>
      <c r="U101" s="594"/>
      <c r="V101" s="594"/>
      <c r="W101" s="594"/>
      <c r="X101" s="594"/>
      <c r="Y101" s="594"/>
      <c r="Z101" s="608"/>
      <c r="AA101" s="594"/>
      <c r="AB101" s="594"/>
      <c r="AC101" s="594"/>
      <c r="AD101" s="594"/>
      <c r="AE101" s="594"/>
    </row>
    <row r="102" spans="1:31" ht="18.75" customHeight="1" x14ac:dyDescent="0.25">
      <c r="A102" s="594"/>
      <c r="B102" s="594"/>
      <c r="C102" s="594"/>
      <c r="D102" s="594"/>
      <c r="E102" s="594"/>
      <c r="F102" s="594"/>
      <c r="G102" s="594"/>
      <c r="H102" s="594"/>
      <c r="I102" s="594"/>
      <c r="J102" s="594"/>
      <c r="K102" s="594"/>
      <c r="L102" s="594"/>
      <c r="M102" s="594"/>
      <c r="N102" s="594"/>
      <c r="O102" s="594"/>
      <c r="P102" s="594"/>
      <c r="Q102" s="594"/>
      <c r="R102" s="594"/>
      <c r="S102" s="594"/>
      <c r="T102" s="594"/>
      <c r="U102" s="594"/>
      <c r="V102" s="594"/>
      <c r="W102" s="594"/>
      <c r="X102" s="594"/>
      <c r="Y102" s="594"/>
      <c r="Z102" s="608"/>
      <c r="AA102" s="594"/>
      <c r="AB102" s="594"/>
      <c r="AC102" s="594"/>
      <c r="AD102" s="594"/>
      <c r="AE102" s="594"/>
    </row>
    <row r="103" spans="1:31" ht="18.75" customHeight="1" x14ac:dyDescent="0.25">
      <c r="A103" s="607"/>
      <c r="B103" s="607"/>
      <c r="C103" s="607"/>
      <c r="D103" s="607"/>
      <c r="E103" s="607"/>
      <c r="F103" s="607"/>
      <c r="G103" s="607"/>
      <c r="H103" s="607"/>
      <c r="I103" s="607"/>
      <c r="J103" s="607"/>
      <c r="K103" s="607"/>
      <c r="L103" s="607"/>
      <c r="M103" s="607"/>
      <c r="N103" s="607"/>
      <c r="O103" s="607"/>
      <c r="P103" s="607"/>
      <c r="Q103" s="607"/>
      <c r="R103" s="607"/>
      <c r="S103" s="607"/>
      <c r="T103" s="607"/>
      <c r="U103" s="607"/>
      <c r="V103" s="607"/>
      <c r="W103" s="607"/>
      <c r="X103" s="607"/>
      <c r="Y103" s="607"/>
      <c r="Z103" s="597"/>
      <c r="AA103" s="607"/>
      <c r="AB103" s="607"/>
      <c r="AC103" s="607"/>
      <c r="AD103" s="607"/>
      <c r="AE103" s="607"/>
    </row>
  </sheetData>
  <mergeCells count="22">
    <mergeCell ref="A29:B29"/>
    <mergeCell ref="A2:Z2"/>
    <mergeCell ref="A3:Z3"/>
    <mergeCell ref="A4:Z4"/>
    <mergeCell ref="A5:B5"/>
    <mergeCell ref="A6:B6"/>
    <mergeCell ref="A7:B7"/>
    <mergeCell ref="A8:B8"/>
    <mergeCell ref="A9:B9"/>
    <mergeCell ref="A11:B11"/>
    <mergeCell ref="A12:B12"/>
    <mergeCell ref="A25:B25"/>
    <mergeCell ref="A57:T57"/>
    <mergeCell ref="A59:T59"/>
    <mergeCell ref="A61:E61"/>
    <mergeCell ref="A63:B63"/>
    <mergeCell ref="A37:B37"/>
    <mergeCell ref="A45:B45"/>
    <mergeCell ref="A49:B49"/>
    <mergeCell ref="A51:B51"/>
    <mergeCell ref="A53:T53"/>
    <mergeCell ref="A55:T55"/>
  </mergeCells>
  <pageMargins left="0.7" right="0.7" top="0.75" bottom="0.75" header="0.3" footer="0.3"/>
  <pageSetup scale="4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1"/>
  <sheetViews>
    <sheetView workbookViewId="0"/>
  </sheetViews>
  <sheetFormatPr defaultColWidth="21.44140625" defaultRowHeight="13.2" x14ac:dyDescent="0.25"/>
  <cols>
    <col min="2" max="2" width="22.44140625" customWidth="1"/>
    <col min="3" max="4" width="10.5546875" customWidth="1"/>
    <col min="5" max="5" width="11.44140625" customWidth="1"/>
    <col min="6" max="6" width="11.109375" customWidth="1"/>
    <col min="7" max="7" width="2.88671875" customWidth="1"/>
    <col min="8" max="9" width="10.5546875" customWidth="1"/>
    <col min="10" max="10" width="11.44140625" customWidth="1"/>
    <col min="11" max="11" width="11.109375" customWidth="1"/>
    <col min="12" max="12" width="2.88671875" customWidth="1"/>
    <col min="13" max="14" width="10.5546875" customWidth="1"/>
    <col min="15" max="15" width="11.44140625" customWidth="1"/>
    <col min="16" max="16" width="11.109375" customWidth="1"/>
    <col min="17" max="17" width="2.88671875" customWidth="1"/>
    <col min="18" max="19" width="10.5546875" customWidth="1"/>
    <col min="20" max="20" width="11.44140625" customWidth="1"/>
    <col min="21" max="21" width="11.109375" customWidth="1"/>
    <col min="22" max="22" width="2.88671875" customWidth="1"/>
    <col min="23" max="24" width="10.5546875" customWidth="1"/>
    <col min="25" max="25" width="11.44140625" customWidth="1"/>
    <col min="26" max="26" width="11.109375" customWidth="1"/>
  </cols>
  <sheetData>
    <row r="1" spans="1:26" ht="12.45" customHeight="1" x14ac:dyDescent="0.3">
      <c r="A1" s="1"/>
      <c r="B1" s="1"/>
      <c r="C1" s="1"/>
      <c r="D1" s="1"/>
      <c r="E1" s="1"/>
      <c r="F1" s="1"/>
      <c r="G1" s="1"/>
      <c r="H1" s="1"/>
      <c r="I1" s="1"/>
      <c r="J1" s="303"/>
      <c r="K1" s="303"/>
      <c r="L1" s="303"/>
      <c r="M1" s="303"/>
      <c r="N1" s="303"/>
      <c r="O1" s="303"/>
      <c r="P1" s="1"/>
      <c r="Q1" s="1"/>
      <c r="R1" s="1"/>
      <c r="S1" s="1"/>
      <c r="T1" s="1"/>
      <c r="U1" s="1"/>
      <c r="V1" s="1"/>
      <c r="W1" s="1"/>
      <c r="X1" s="1"/>
      <c r="Y1" s="1"/>
      <c r="Z1" s="377" t="s">
        <v>0</v>
      </c>
    </row>
    <row r="2" spans="1:26" ht="18.75" customHeight="1" x14ac:dyDescent="0.3">
      <c r="A2" s="743" t="s">
        <v>1</v>
      </c>
      <c r="B2" s="666"/>
      <c r="C2" s="666"/>
      <c r="D2" s="666"/>
      <c r="E2" s="666"/>
      <c r="F2" s="666"/>
      <c r="G2" s="666"/>
      <c r="H2" s="666"/>
      <c r="I2" s="666"/>
      <c r="J2" s="666"/>
      <c r="K2" s="666"/>
      <c r="L2" s="666"/>
      <c r="M2" s="666"/>
      <c r="N2" s="666"/>
      <c r="O2" s="666"/>
      <c r="P2" s="666"/>
      <c r="Q2" s="666"/>
      <c r="R2" s="666"/>
      <c r="S2" s="666"/>
      <c r="T2" s="666"/>
      <c r="U2" s="666"/>
      <c r="V2" s="666"/>
      <c r="W2" s="666"/>
      <c r="X2" s="666"/>
      <c r="Y2" s="666"/>
      <c r="Z2" s="668"/>
    </row>
    <row r="3" spans="1:26" ht="18.75" customHeight="1" x14ac:dyDescent="0.3">
      <c r="A3" s="743" t="s">
        <v>141</v>
      </c>
      <c r="B3" s="666"/>
      <c r="C3" s="666"/>
      <c r="D3" s="666"/>
      <c r="E3" s="666"/>
      <c r="F3" s="666"/>
      <c r="G3" s="666"/>
      <c r="H3" s="666"/>
      <c r="I3" s="666"/>
      <c r="J3" s="666"/>
      <c r="K3" s="666"/>
      <c r="L3" s="666"/>
      <c r="M3" s="666"/>
      <c r="N3" s="666"/>
      <c r="O3" s="666"/>
      <c r="P3" s="666"/>
      <c r="Q3" s="666"/>
      <c r="R3" s="666"/>
      <c r="S3" s="666"/>
      <c r="T3" s="666"/>
      <c r="U3" s="666"/>
      <c r="V3" s="666"/>
      <c r="W3" s="666"/>
      <c r="X3" s="666"/>
      <c r="Y3" s="666"/>
      <c r="Z3" s="668"/>
    </row>
    <row r="4" spans="1:26" ht="18.75" customHeight="1" x14ac:dyDescent="0.3">
      <c r="A4" s="743" t="s">
        <v>150</v>
      </c>
      <c r="B4" s="666"/>
      <c r="C4" s="666"/>
      <c r="D4" s="666"/>
      <c r="E4" s="666"/>
      <c r="F4" s="666"/>
      <c r="G4" s="666"/>
      <c r="H4" s="666"/>
      <c r="I4" s="666"/>
      <c r="J4" s="666"/>
      <c r="K4" s="739" t="s">
        <v>42</v>
      </c>
      <c r="L4" s="762"/>
      <c r="M4" s="666"/>
      <c r="N4" s="666"/>
      <c r="O4" s="666"/>
      <c r="P4" s="666"/>
      <c r="Q4" s="666"/>
      <c r="R4" s="666"/>
      <c r="S4" s="666"/>
      <c r="T4" s="666"/>
      <c r="U4" s="666"/>
      <c r="V4" s="666"/>
      <c r="W4" s="666"/>
      <c r="X4" s="666"/>
      <c r="Y4" s="666"/>
      <c r="Z4" s="668"/>
    </row>
    <row r="5" spans="1:26" ht="12.45" customHeight="1" x14ac:dyDescent="0.25">
      <c r="A5" s="715" t="s">
        <v>3</v>
      </c>
      <c r="B5" s="666"/>
      <c r="C5" s="1"/>
      <c r="D5" s="1"/>
      <c r="E5" s="1"/>
      <c r="F5" s="1"/>
      <c r="G5" s="1"/>
      <c r="H5" s="1"/>
      <c r="I5" s="1"/>
      <c r="J5" s="1"/>
      <c r="K5" s="1"/>
      <c r="L5" s="1"/>
      <c r="M5" s="1"/>
      <c r="N5" s="1"/>
      <c r="O5" s="1"/>
      <c r="P5" s="1"/>
      <c r="Q5" s="1"/>
      <c r="R5" s="1"/>
      <c r="S5" s="1"/>
      <c r="T5" s="1"/>
      <c r="U5" s="1"/>
      <c r="V5" s="1"/>
      <c r="W5" s="1"/>
      <c r="X5" s="1"/>
      <c r="Y5" s="1"/>
      <c r="Z5" s="13"/>
    </row>
    <row r="6" spans="1:26" ht="12.45" customHeight="1" x14ac:dyDescent="0.25">
      <c r="A6" s="709" t="s">
        <v>4</v>
      </c>
      <c r="B6" s="708"/>
      <c r="C6" s="1"/>
      <c r="D6" s="1"/>
      <c r="E6" s="1"/>
      <c r="F6" s="1"/>
      <c r="G6" s="1"/>
      <c r="H6" s="1"/>
      <c r="I6" s="1"/>
      <c r="J6" s="1"/>
      <c r="K6" s="1"/>
      <c r="L6" s="1"/>
      <c r="M6" s="1"/>
      <c r="N6" s="1"/>
      <c r="O6" s="1"/>
      <c r="P6" s="1"/>
      <c r="Q6" s="1"/>
      <c r="R6" s="1"/>
      <c r="S6" s="1"/>
      <c r="T6" s="1"/>
      <c r="U6" s="1"/>
      <c r="V6" s="1"/>
      <c r="W6" s="1"/>
      <c r="X6" s="1"/>
      <c r="Y6" s="1"/>
      <c r="Z6" s="13"/>
    </row>
    <row r="7" spans="1:26" ht="12.45" customHeight="1" x14ac:dyDescent="0.25">
      <c r="A7" s="709" t="s">
        <v>5</v>
      </c>
      <c r="B7" s="716"/>
      <c r="C7" s="1"/>
      <c r="D7" s="1"/>
      <c r="E7" s="1"/>
      <c r="F7" s="1"/>
      <c r="G7" s="1"/>
      <c r="H7" s="1"/>
      <c r="I7" s="1"/>
      <c r="J7" s="1"/>
      <c r="K7" s="1"/>
      <c r="L7" s="1"/>
      <c r="M7" s="1"/>
      <c r="N7" s="1"/>
      <c r="O7" s="1"/>
      <c r="P7" s="1"/>
      <c r="Q7" s="1"/>
      <c r="R7" s="1"/>
      <c r="S7" s="1"/>
      <c r="T7" s="1"/>
      <c r="U7" s="1"/>
      <c r="V7" s="1"/>
      <c r="W7" s="1"/>
      <c r="X7" s="1"/>
      <c r="Y7" s="1"/>
      <c r="Z7" s="13"/>
    </row>
    <row r="8" spans="1:26" ht="12.45" customHeight="1" x14ac:dyDescent="0.25">
      <c r="A8" s="709" t="s">
        <v>6</v>
      </c>
      <c r="B8" s="669"/>
      <c r="C8" s="1"/>
      <c r="D8" s="1"/>
      <c r="E8" s="1"/>
      <c r="F8" s="1"/>
      <c r="G8" s="1"/>
      <c r="H8" s="1"/>
      <c r="I8" s="1"/>
      <c r="J8" s="1"/>
      <c r="K8" s="1"/>
      <c r="L8" s="1"/>
      <c r="M8" s="1"/>
      <c r="N8" s="1"/>
      <c r="O8" s="1"/>
      <c r="P8" s="1"/>
      <c r="Q8" s="1"/>
      <c r="R8" s="1"/>
      <c r="S8" s="1"/>
      <c r="T8" s="1"/>
      <c r="U8" s="1"/>
      <c r="V8" s="1"/>
      <c r="W8" s="1"/>
      <c r="X8" s="1"/>
      <c r="Y8" s="1"/>
      <c r="Z8" s="13"/>
    </row>
    <row r="9" spans="1:26" ht="12.45" customHeight="1" x14ac:dyDescent="0.25">
      <c r="A9" s="710"/>
      <c r="B9" s="716"/>
      <c r="C9" s="1"/>
      <c r="D9" s="1"/>
      <c r="E9" s="1"/>
      <c r="F9" s="1"/>
      <c r="G9" s="1"/>
      <c r="H9" s="1"/>
      <c r="I9" s="1"/>
      <c r="J9" s="1"/>
      <c r="K9" s="1"/>
      <c r="L9" s="1"/>
      <c r="M9" s="1"/>
      <c r="N9" s="1"/>
      <c r="O9" s="1"/>
      <c r="P9" s="1"/>
      <c r="Q9" s="1"/>
      <c r="R9" s="1"/>
      <c r="S9" s="1"/>
      <c r="T9" s="1"/>
      <c r="U9" s="1"/>
      <c r="V9" s="1"/>
      <c r="W9" s="1"/>
      <c r="X9" s="1"/>
      <c r="Y9" s="1"/>
      <c r="Z9" s="13"/>
    </row>
    <row r="10" spans="1:26" ht="12.45" customHeight="1" x14ac:dyDescent="0.25">
      <c r="A10" s="1"/>
      <c r="B10" s="1"/>
      <c r="C10" s="1"/>
      <c r="D10" s="1"/>
      <c r="E10" s="1"/>
      <c r="F10" s="1"/>
      <c r="G10" s="1"/>
      <c r="H10" s="1"/>
      <c r="I10" s="1"/>
      <c r="J10" s="1"/>
      <c r="K10" s="1"/>
      <c r="L10" s="1"/>
      <c r="M10" s="1"/>
      <c r="N10" s="1"/>
      <c r="O10" s="1"/>
      <c r="P10" s="1"/>
      <c r="Q10" s="1"/>
      <c r="R10" s="1"/>
      <c r="S10" s="1"/>
      <c r="T10" s="1"/>
      <c r="U10" s="1"/>
      <c r="V10" s="1"/>
      <c r="W10" s="1"/>
      <c r="X10" s="1"/>
      <c r="Y10" s="1"/>
      <c r="Z10" s="13"/>
    </row>
    <row r="11" spans="1:26" ht="15" customHeight="1" x14ac:dyDescent="0.25">
      <c r="A11" s="672" t="s">
        <v>151</v>
      </c>
      <c r="B11" s="666"/>
      <c r="C11" s="1"/>
      <c r="D11" s="1"/>
      <c r="E11" s="1"/>
      <c r="F11" s="1"/>
      <c r="G11" s="1"/>
      <c r="H11" s="1"/>
      <c r="I11" s="1"/>
      <c r="J11" s="1"/>
      <c r="K11" s="1"/>
      <c r="L11" s="1"/>
      <c r="M11" s="1"/>
      <c r="N11" s="1"/>
      <c r="O11" s="1"/>
      <c r="P11" s="1"/>
      <c r="Q11" s="1"/>
      <c r="R11" s="1"/>
      <c r="S11" s="1"/>
      <c r="T11" s="1"/>
      <c r="U11" s="1"/>
      <c r="V11" s="1"/>
      <c r="W11" s="1"/>
      <c r="X11" s="1"/>
      <c r="Y11" s="1"/>
      <c r="Z11" s="13"/>
    </row>
    <row r="12" spans="1:26" ht="15" customHeight="1" x14ac:dyDescent="0.25">
      <c r="A12" s="771" t="s">
        <v>89</v>
      </c>
      <c r="B12" s="666"/>
      <c r="C12" s="143" t="s">
        <v>8</v>
      </c>
      <c r="D12" s="143" t="s">
        <v>8</v>
      </c>
      <c r="E12" s="143" t="s">
        <v>8</v>
      </c>
      <c r="F12" s="143" t="s">
        <v>8</v>
      </c>
      <c r="G12" s="133"/>
      <c r="H12" s="143" t="s">
        <v>10</v>
      </c>
      <c r="I12" s="143" t="s">
        <v>10</v>
      </c>
      <c r="J12" s="143" t="s">
        <v>10</v>
      </c>
      <c r="K12" s="143" t="s">
        <v>10</v>
      </c>
      <c r="L12" s="133"/>
      <c r="M12" s="143" t="s">
        <v>11</v>
      </c>
      <c r="N12" s="143" t="s">
        <v>11</v>
      </c>
      <c r="O12" s="143" t="s">
        <v>11</v>
      </c>
      <c r="P12" s="143" t="s">
        <v>11</v>
      </c>
      <c r="Q12" s="133"/>
      <c r="R12" s="143" t="s">
        <v>12</v>
      </c>
      <c r="S12" s="143" t="s">
        <v>12</v>
      </c>
      <c r="T12" s="143" t="s">
        <v>12</v>
      </c>
      <c r="U12" s="143" t="s">
        <v>12</v>
      </c>
      <c r="V12" s="133"/>
      <c r="W12" s="138">
        <v>2018</v>
      </c>
      <c r="X12" s="138">
        <v>2018</v>
      </c>
      <c r="Y12" s="138">
        <v>2018</v>
      </c>
      <c r="Z12" s="137">
        <v>2018</v>
      </c>
    </row>
    <row r="13" spans="1:26" ht="15" customHeight="1" x14ac:dyDescent="0.25">
      <c r="A13" s="1"/>
      <c r="B13" s="1"/>
      <c r="C13" s="423" t="s">
        <v>143</v>
      </c>
      <c r="D13" s="423" t="s">
        <v>144</v>
      </c>
      <c r="E13" s="423" t="s">
        <v>145</v>
      </c>
      <c r="F13" s="423" t="s">
        <v>152</v>
      </c>
      <c r="G13" s="449"/>
      <c r="H13" s="423" t="s">
        <v>143</v>
      </c>
      <c r="I13" s="423" t="s">
        <v>144</v>
      </c>
      <c r="J13" s="423" t="s">
        <v>145</v>
      </c>
      <c r="K13" s="423" t="s">
        <v>152</v>
      </c>
      <c r="L13" s="449"/>
      <c r="M13" s="423" t="s">
        <v>143</v>
      </c>
      <c r="N13" s="423" t="s">
        <v>144</v>
      </c>
      <c r="O13" s="423" t="s">
        <v>145</v>
      </c>
      <c r="P13" s="423" t="s">
        <v>152</v>
      </c>
      <c r="Q13" s="449"/>
      <c r="R13" s="423" t="s">
        <v>143</v>
      </c>
      <c r="S13" s="423" t="s">
        <v>144</v>
      </c>
      <c r="T13" s="423" t="s">
        <v>145</v>
      </c>
      <c r="U13" s="423" t="s">
        <v>152</v>
      </c>
      <c r="V13" s="449"/>
      <c r="W13" s="423" t="s">
        <v>143</v>
      </c>
      <c r="X13" s="423" t="s">
        <v>144</v>
      </c>
      <c r="Y13" s="423" t="s">
        <v>145</v>
      </c>
      <c r="Z13" s="424" t="s">
        <v>152</v>
      </c>
    </row>
    <row r="14" spans="1:26" ht="12.45" customHeight="1" x14ac:dyDescent="0.25">
      <c r="A14" s="1"/>
      <c r="B14" s="1"/>
      <c r="C14" s="1"/>
      <c r="D14" s="1"/>
      <c r="E14" s="1"/>
      <c r="F14" s="1"/>
      <c r="G14" s="1"/>
      <c r="H14" s="1"/>
      <c r="I14" s="1"/>
      <c r="J14" s="1"/>
      <c r="K14" s="1"/>
      <c r="L14" s="1"/>
      <c r="M14" s="1"/>
      <c r="N14" s="1"/>
      <c r="O14" s="1"/>
      <c r="P14" s="1"/>
      <c r="Q14" s="1"/>
      <c r="R14" s="1"/>
      <c r="S14" s="1"/>
      <c r="T14" s="1"/>
      <c r="U14" s="1"/>
      <c r="V14" s="1"/>
      <c r="W14" s="1"/>
      <c r="X14" s="1"/>
      <c r="Y14" s="1"/>
      <c r="Z14" s="13"/>
    </row>
    <row r="15" spans="1:26" ht="15" customHeight="1" x14ac:dyDescent="0.25">
      <c r="A15" s="1"/>
      <c r="B15" s="356" t="s">
        <v>92</v>
      </c>
      <c r="C15" s="30">
        <v>26500000</v>
      </c>
      <c r="D15" s="30">
        <v>6800000</v>
      </c>
      <c r="E15" s="35">
        <v>6000000</v>
      </c>
      <c r="F15" s="30">
        <v>39300000</v>
      </c>
      <c r="G15" s="32"/>
      <c r="H15" s="30">
        <v>28300000</v>
      </c>
      <c r="I15" s="35">
        <v>8000000</v>
      </c>
      <c r="J15" s="35">
        <v>9000000</v>
      </c>
      <c r="K15" s="30">
        <v>45300000</v>
      </c>
      <c r="L15" s="66"/>
      <c r="M15" s="81">
        <v>29500000</v>
      </c>
      <c r="N15" s="81">
        <v>7400000</v>
      </c>
      <c r="O15" s="332">
        <v>7000000</v>
      </c>
      <c r="P15" s="82">
        <v>43900000</v>
      </c>
      <c r="Q15" s="66"/>
      <c r="R15" s="81">
        <v>30400000</v>
      </c>
      <c r="S15" s="81">
        <v>8300000</v>
      </c>
      <c r="T15" s="81">
        <v>11200000</v>
      </c>
      <c r="U15" s="82">
        <v>49900000</v>
      </c>
      <c r="V15" s="66"/>
      <c r="W15" s="30">
        <v>114700000</v>
      </c>
      <c r="X15" s="30">
        <v>30500000</v>
      </c>
      <c r="Y15" s="30">
        <v>33200000</v>
      </c>
      <c r="Z15" s="30">
        <v>178500000</v>
      </c>
    </row>
    <row r="16" spans="1:26" ht="15" customHeight="1" x14ac:dyDescent="0.25">
      <c r="A16" s="1"/>
      <c r="B16" s="356" t="s">
        <v>93</v>
      </c>
      <c r="C16" s="30">
        <v>63500000</v>
      </c>
      <c r="D16" s="35">
        <v>84000000</v>
      </c>
      <c r="E16" s="30">
        <v>43600000</v>
      </c>
      <c r="F16" s="30">
        <v>191100000</v>
      </c>
      <c r="G16" s="32"/>
      <c r="H16" s="30">
        <v>69700000</v>
      </c>
      <c r="I16" s="30">
        <v>99400000</v>
      </c>
      <c r="J16" s="30">
        <v>40300000</v>
      </c>
      <c r="K16" s="30">
        <v>209400000</v>
      </c>
      <c r="L16" s="66"/>
      <c r="M16" s="81">
        <v>63400000</v>
      </c>
      <c r="N16" s="81">
        <v>90500000</v>
      </c>
      <c r="O16" s="82">
        <v>54400000</v>
      </c>
      <c r="P16" s="364">
        <v>208300000</v>
      </c>
      <c r="Q16" s="66"/>
      <c r="R16" s="81">
        <v>67100000</v>
      </c>
      <c r="S16" s="81">
        <v>95600000</v>
      </c>
      <c r="T16" s="81">
        <v>46100000</v>
      </c>
      <c r="U16" s="364">
        <v>208900000</v>
      </c>
      <c r="V16" s="66"/>
      <c r="W16" s="30">
        <v>263800000</v>
      </c>
      <c r="X16" s="30">
        <v>369400000</v>
      </c>
      <c r="Y16" s="30">
        <v>184400000</v>
      </c>
      <c r="Z16" s="30">
        <v>817700000</v>
      </c>
    </row>
    <row r="17" spans="1:26" ht="15" customHeight="1" x14ac:dyDescent="0.25">
      <c r="A17" s="1"/>
      <c r="B17" s="356" t="s">
        <v>94</v>
      </c>
      <c r="C17" s="35">
        <v>0</v>
      </c>
      <c r="D17" s="35">
        <v>0</v>
      </c>
      <c r="E17" s="30">
        <v>1500000</v>
      </c>
      <c r="F17" s="30">
        <v>1500000</v>
      </c>
      <c r="G17" s="32"/>
      <c r="H17" s="35">
        <v>0</v>
      </c>
      <c r="I17" s="35">
        <v>0</v>
      </c>
      <c r="J17" s="30">
        <v>1600000</v>
      </c>
      <c r="K17" s="30">
        <v>1600000</v>
      </c>
      <c r="L17" s="66"/>
      <c r="M17" s="87">
        <v>0</v>
      </c>
      <c r="N17" s="87">
        <v>0</v>
      </c>
      <c r="O17" s="82">
        <v>1100000</v>
      </c>
      <c r="P17" s="82">
        <v>1100000</v>
      </c>
      <c r="Q17" s="66"/>
      <c r="R17" s="87">
        <v>0</v>
      </c>
      <c r="S17" s="87">
        <v>0</v>
      </c>
      <c r="T17" s="81">
        <v>1500000</v>
      </c>
      <c r="U17" s="82">
        <v>1500000</v>
      </c>
      <c r="V17" s="66"/>
      <c r="W17" s="35">
        <v>0</v>
      </c>
      <c r="X17" s="35">
        <v>0</v>
      </c>
      <c r="Y17" s="30">
        <v>5800000</v>
      </c>
      <c r="Z17" s="30">
        <v>5800000</v>
      </c>
    </row>
    <row r="18" spans="1:26" ht="15" customHeight="1" x14ac:dyDescent="0.25">
      <c r="A18" s="1"/>
      <c r="B18" s="356" t="s">
        <v>95</v>
      </c>
      <c r="C18" s="30">
        <v>128300000</v>
      </c>
      <c r="D18" s="30">
        <v>20900000</v>
      </c>
      <c r="E18" s="30">
        <v>138300000</v>
      </c>
      <c r="F18" s="30">
        <v>287600000</v>
      </c>
      <c r="G18" s="32"/>
      <c r="H18" s="30">
        <v>138200000</v>
      </c>
      <c r="I18" s="30">
        <v>21500000</v>
      </c>
      <c r="J18" s="30">
        <v>145500000</v>
      </c>
      <c r="K18" s="30">
        <v>305200000</v>
      </c>
      <c r="L18" s="66"/>
      <c r="M18" s="81">
        <v>125500000</v>
      </c>
      <c r="N18" s="30">
        <v>19300000</v>
      </c>
      <c r="O18" s="82">
        <v>154200000</v>
      </c>
      <c r="P18" s="332">
        <v>299000000</v>
      </c>
      <c r="Q18" s="66"/>
      <c r="R18" s="81">
        <v>127600000</v>
      </c>
      <c r="S18" s="35">
        <v>21000000</v>
      </c>
      <c r="T18" s="81">
        <v>168200000</v>
      </c>
      <c r="U18" s="82">
        <v>316900000</v>
      </c>
      <c r="V18" s="66"/>
      <c r="W18" s="30">
        <v>519600000</v>
      </c>
      <c r="X18" s="30">
        <v>82700000</v>
      </c>
      <c r="Y18" s="30">
        <v>606300000</v>
      </c>
      <c r="Z18" s="30">
        <v>1208700000</v>
      </c>
    </row>
    <row r="19" spans="1:26" ht="15" customHeight="1" x14ac:dyDescent="0.25">
      <c r="A19" s="1"/>
      <c r="B19" s="356" t="s">
        <v>96</v>
      </c>
      <c r="C19" s="30">
        <v>20700000</v>
      </c>
      <c r="D19" s="30">
        <v>12600000</v>
      </c>
      <c r="E19" s="30">
        <v>6600000</v>
      </c>
      <c r="F19" s="35">
        <v>40000000</v>
      </c>
      <c r="G19" s="32"/>
      <c r="H19" s="30">
        <v>20700000</v>
      </c>
      <c r="I19" s="30">
        <v>15300000</v>
      </c>
      <c r="J19" s="30">
        <v>6900000</v>
      </c>
      <c r="K19" s="30">
        <v>42900000</v>
      </c>
      <c r="L19" s="66"/>
      <c r="M19" s="81">
        <v>18600000</v>
      </c>
      <c r="N19" s="30">
        <v>13300000</v>
      </c>
      <c r="O19" s="450">
        <v>6300000</v>
      </c>
      <c r="P19" s="82">
        <v>38200000</v>
      </c>
      <c r="Q19" s="66"/>
      <c r="R19" s="81">
        <v>18500000</v>
      </c>
      <c r="S19" s="30">
        <v>14700000</v>
      </c>
      <c r="T19" s="451">
        <v>6000000</v>
      </c>
      <c r="U19" s="82">
        <v>39200000</v>
      </c>
      <c r="V19" s="66"/>
      <c r="W19" s="30">
        <v>78500000</v>
      </c>
      <c r="X19" s="35">
        <v>56000000</v>
      </c>
      <c r="Y19" s="30">
        <v>25800000</v>
      </c>
      <c r="Z19" s="30">
        <v>160300000</v>
      </c>
    </row>
    <row r="20" spans="1:26" ht="15" customHeight="1" x14ac:dyDescent="0.25">
      <c r="A20" s="1"/>
      <c r="B20" s="356" t="s">
        <v>97</v>
      </c>
      <c r="C20" s="30">
        <v>37400000</v>
      </c>
      <c r="D20" s="35">
        <v>3000000</v>
      </c>
      <c r="E20" s="30">
        <v>63900000</v>
      </c>
      <c r="F20" s="30">
        <v>104300000</v>
      </c>
      <c r="G20" s="32"/>
      <c r="H20" s="30">
        <v>40100000</v>
      </c>
      <c r="I20" s="30">
        <v>3300000</v>
      </c>
      <c r="J20" s="30">
        <v>63900000</v>
      </c>
      <c r="K20" s="30">
        <v>107200000</v>
      </c>
      <c r="L20" s="66"/>
      <c r="M20" s="81">
        <v>37100000</v>
      </c>
      <c r="N20" s="35">
        <v>3000000</v>
      </c>
      <c r="O20" s="35">
        <v>65000000</v>
      </c>
      <c r="P20" s="364">
        <v>105100000</v>
      </c>
      <c r="Q20" s="66"/>
      <c r="R20" s="81">
        <v>38200000</v>
      </c>
      <c r="S20" s="30">
        <v>3300000</v>
      </c>
      <c r="T20" s="30">
        <v>63100000</v>
      </c>
      <c r="U20" s="364">
        <v>104600000</v>
      </c>
      <c r="V20" s="66"/>
      <c r="W20" s="30">
        <v>152800000</v>
      </c>
      <c r="X20" s="30">
        <v>12500000</v>
      </c>
      <c r="Y20" s="30">
        <v>255900000</v>
      </c>
      <c r="Z20" s="30">
        <v>421200000</v>
      </c>
    </row>
    <row r="21" spans="1:26" ht="16.2" customHeight="1" x14ac:dyDescent="0.25">
      <c r="A21" s="1"/>
      <c r="B21" s="69" t="s">
        <v>153</v>
      </c>
      <c r="C21" s="30">
        <v>29100000</v>
      </c>
      <c r="D21" s="30">
        <v>7400000</v>
      </c>
      <c r="E21" s="30">
        <v>19400000</v>
      </c>
      <c r="F21" s="35">
        <v>56000000</v>
      </c>
      <c r="G21" s="32"/>
      <c r="H21" s="30">
        <v>30700000</v>
      </c>
      <c r="I21" s="30">
        <v>11100000</v>
      </c>
      <c r="J21" s="30">
        <v>19800000</v>
      </c>
      <c r="K21" s="30">
        <v>61600000</v>
      </c>
      <c r="L21" s="66"/>
      <c r="M21" s="30">
        <v>30200000</v>
      </c>
      <c r="N21" s="87">
        <v>10000000</v>
      </c>
      <c r="O21" s="82">
        <v>22400000</v>
      </c>
      <c r="P21" s="82">
        <v>62700000</v>
      </c>
      <c r="Q21" s="66"/>
      <c r="R21" s="30">
        <v>34500000</v>
      </c>
      <c r="S21" s="81">
        <v>18100000</v>
      </c>
      <c r="T21" s="81">
        <v>25200000</v>
      </c>
      <c r="U21" s="82">
        <v>77800000</v>
      </c>
      <c r="V21" s="66"/>
      <c r="W21" s="30">
        <v>124500000</v>
      </c>
      <c r="X21" s="30">
        <v>46600000</v>
      </c>
      <c r="Y21" s="30">
        <v>86900000</v>
      </c>
      <c r="Z21" s="30">
        <v>258100000</v>
      </c>
    </row>
    <row r="22" spans="1:26" ht="16.2" customHeight="1" x14ac:dyDescent="0.25">
      <c r="A22" s="1"/>
      <c r="B22" s="426" t="s">
        <v>154</v>
      </c>
      <c r="C22" s="35">
        <v>28000000</v>
      </c>
      <c r="D22" s="30">
        <v>23700000</v>
      </c>
      <c r="E22" s="30">
        <v>35200000</v>
      </c>
      <c r="F22" s="35">
        <v>87000000</v>
      </c>
      <c r="G22" s="327"/>
      <c r="H22" s="30">
        <v>25500000</v>
      </c>
      <c r="I22" s="30">
        <v>26800000</v>
      </c>
      <c r="J22" s="30">
        <v>32600000</v>
      </c>
      <c r="K22" s="30">
        <v>84900000</v>
      </c>
      <c r="L22" s="357"/>
      <c r="M22" s="30">
        <v>25700000</v>
      </c>
      <c r="N22" s="30">
        <v>24400000</v>
      </c>
      <c r="O22" s="30">
        <v>35300000</v>
      </c>
      <c r="P22" s="30">
        <v>85300000</v>
      </c>
      <c r="Q22" s="357"/>
      <c r="R22" s="30">
        <v>25600000</v>
      </c>
      <c r="S22" s="30">
        <v>27600000</v>
      </c>
      <c r="T22" s="30">
        <v>40100000</v>
      </c>
      <c r="U22" s="30">
        <v>93300000</v>
      </c>
      <c r="V22" s="357"/>
      <c r="W22" s="30">
        <v>104900000</v>
      </c>
      <c r="X22" s="30">
        <v>102400000</v>
      </c>
      <c r="Y22" s="30">
        <v>143200000</v>
      </c>
      <c r="Z22" s="30">
        <v>350500000</v>
      </c>
    </row>
    <row r="23" spans="1:26" ht="15" customHeight="1" x14ac:dyDescent="0.25">
      <c r="A23" s="1"/>
      <c r="B23" s="356" t="s">
        <v>98</v>
      </c>
      <c r="C23" s="35">
        <v>85000000</v>
      </c>
      <c r="D23" s="30">
        <v>28400000</v>
      </c>
      <c r="E23" s="30">
        <v>36700000</v>
      </c>
      <c r="F23" s="30">
        <v>150100000</v>
      </c>
      <c r="G23" s="32"/>
      <c r="H23" s="35">
        <v>99000000</v>
      </c>
      <c r="I23" s="30">
        <v>34300000</v>
      </c>
      <c r="J23" s="30">
        <v>34200000</v>
      </c>
      <c r="K23" s="30">
        <v>167400000</v>
      </c>
      <c r="L23" s="66"/>
      <c r="M23" s="81">
        <v>102500000</v>
      </c>
      <c r="N23" s="30">
        <v>30100000</v>
      </c>
      <c r="O23" s="82">
        <v>37700000</v>
      </c>
      <c r="P23" s="82">
        <v>170300000</v>
      </c>
      <c r="Q23" s="66"/>
      <c r="R23" s="81">
        <v>113100000</v>
      </c>
      <c r="S23" s="30">
        <v>33500000</v>
      </c>
      <c r="T23" s="81">
        <v>48900000</v>
      </c>
      <c r="U23" s="82">
        <v>195500000</v>
      </c>
      <c r="V23" s="66"/>
      <c r="W23" s="30">
        <v>399600000</v>
      </c>
      <c r="X23" s="30">
        <v>126200000</v>
      </c>
      <c r="Y23" s="30">
        <v>157400000</v>
      </c>
      <c r="Z23" s="30">
        <v>683300000</v>
      </c>
    </row>
    <row r="24" spans="1:26" ht="15" customHeight="1" x14ac:dyDescent="0.25">
      <c r="A24" s="1"/>
      <c r="B24" s="69" t="s">
        <v>99</v>
      </c>
      <c r="C24" s="326">
        <v>5200000</v>
      </c>
      <c r="D24" s="326">
        <v>11600000</v>
      </c>
      <c r="E24" s="326">
        <v>9100000</v>
      </c>
      <c r="F24" s="328">
        <v>26000000</v>
      </c>
      <c r="G24" s="327"/>
      <c r="H24" s="326">
        <v>5600000</v>
      </c>
      <c r="I24" s="326">
        <v>13400000</v>
      </c>
      <c r="J24" s="326">
        <v>9100000</v>
      </c>
      <c r="K24" s="326">
        <v>28100000</v>
      </c>
      <c r="L24" s="357"/>
      <c r="M24" s="369">
        <v>5000000</v>
      </c>
      <c r="N24" s="326">
        <v>10900000</v>
      </c>
      <c r="O24" s="370">
        <v>11300000</v>
      </c>
      <c r="P24" s="370">
        <v>27300000</v>
      </c>
      <c r="Q24" s="357"/>
      <c r="R24" s="368">
        <v>4200000</v>
      </c>
      <c r="S24" s="326">
        <v>11500000</v>
      </c>
      <c r="T24" s="368">
        <v>9400000</v>
      </c>
      <c r="U24" s="370">
        <v>25100000</v>
      </c>
      <c r="V24" s="357"/>
      <c r="W24" s="328">
        <v>20000000</v>
      </c>
      <c r="X24" s="326">
        <v>47500000</v>
      </c>
      <c r="Y24" s="328">
        <v>39000000</v>
      </c>
      <c r="Z24" s="326">
        <v>106500000</v>
      </c>
    </row>
    <row r="25" spans="1:26" ht="15" customHeight="1" x14ac:dyDescent="0.25">
      <c r="A25" s="676" t="s">
        <v>100</v>
      </c>
      <c r="B25" s="666"/>
      <c r="C25" s="360">
        <v>424000000</v>
      </c>
      <c r="D25" s="358">
        <v>198400000</v>
      </c>
      <c r="E25" s="358">
        <v>360500000</v>
      </c>
      <c r="F25" s="358">
        <v>982900000</v>
      </c>
      <c r="G25" s="365"/>
      <c r="H25" s="358">
        <v>457900000</v>
      </c>
      <c r="I25" s="360">
        <v>233000000</v>
      </c>
      <c r="J25" s="358">
        <v>362900000</v>
      </c>
      <c r="K25" s="358">
        <v>1053800000</v>
      </c>
      <c r="L25" s="359"/>
      <c r="M25" s="452">
        <v>437500000</v>
      </c>
      <c r="N25" s="453">
        <v>209000000</v>
      </c>
      <c r="O25" s="358">
        <v>394800000</v>
      </c>
      <c r="P25" s="358">
        <v>1041400000</v>
      </c>
      <c r="Q25" s="359"/>
      <c r="R25" s="452">
        <v>459200000</v>
      </c>
      <c r="S25" s="452">
        <v>233500000</v>
      </c>
      <c r="T25" s="452">
        <v>419800000</v>
      </c>
      <c r="U25" s="358">
        <v>1112500000</v>
      </c>
      <c r="V25" s="359"/>
      <c r="W25" s="358">
        <v>1778600000</v>
      </c>
      <c r="X25" s="358">
        <v>873900000</v>
      </c>
      <c r="Y25" s="360">
        <v>1538000000</v>
      </c>
      <c r="Z25" s="358">
        <v>4190500000</v>
      </c>
    </row>
    <row r="26" spans="1:26" ht="15" customHeight="1" x14ac:dyDescent="0.25">
      <c r="A26" s="1"/>
      <c r="B26" s="1"/>
      <c r="C26" s="36"/>
      <c r="D26" s="36"/>
      <c r="E26" s="36"/>
      <c r="F26" s="38"/>
      <c r="G26" s="67"/>
      <c r="H26" s="36"/>
      <c r="I26" s="308"/>
      <c r="J26" s="117"/>
      <c r="K26" s="38"/>
      <c r="L26" s="66"/>
      <c r="M26" s="36"/>
      <c r="N26" s="36"/>
      <c r="O26" s="117"/>
      <c r="P26" s="117"/>
      <c r="Q26" s="66"/>
      <c r="R26" s="36"/>
      <c r="S26" s="36"/>
      <c r="T26" s="36"/>
      <c r="U26" s="38"/>
      <c r="V26" s="66"/>
      <c r="W26" s="36"/>
      <c r="X26" s="36"/>
      <c r="Y26" s="36"/>
      <c r="Z26" s="38"/>
    </row>
    <row r="27" spans="1:26" ht="15" customHeight="1" x14ac:dyDescent="0.25">
      <c r="A27" s="1"/>
      <c r="B27" s="1"/>
      <c r="C27" s="32"/>
      <c r="D27" s="32"/>
      <c r="E27" s="32"/>
      <c r="F27" s="32"/>
      <c r="G27" s="32"/>
      <c r="H27" s="32"/>
      <c r="I27" s="32"/>
      <c r="J27" s="32"/>
      <c r="K27" s="32"/>
      <c r="L27" s="198"/>
      <c r="M27" s="308"/>
      <c r="N27" s="308"/>
      <c r="O27" s="330"/>
      <c r="P27" s="330"/>
      <c r="Q27" s="198"/>
      <c r="R27" s="308"/>
      <c r="S27" s="308"/>
      <c r="T27" s="312"/>
      <c r="U27" s="330"/>
      <c r="V27" s="198"/>
      <c r="W27" s="32"/>
      <c r="X27" s="32"/>
      <c r="Y27" s="32"/>
      <c r="Z27" s="32"/>
    </row>
    <row r="28" spans="1:26" ht="15" customHeight="1" x14ac:dyDescent="0.25">
      <c r="A28" s="1"/>
      <c r="B28" s="69" t="s">
        <v>101</v>
      </c>
      <c r="C28" s="30">
        <v>30600000</v>
      </c>
      <c r="D28" s="30">
        <v>1500000</v>
      </c>
      <c r="E28" s="30">
        <v>100000</v>
      </c>
      <c r="F28" s="30">
        <v>32200000</v>
      </c>
      <c r="G28" s="32"/>
      <c r="H28" s="30">
        <v>39600000</v>
      </c>
      <c r="I28" s="35">
        <v>3000000</v>
      </c>
      <c r="J28" s="30">
        <v>400000</v>
      </c>
      <c r="K28" s="30">
        <v>42900000</v>
      </c>
      <c r="L28" s="198"/>
      <c r="M28" s="350">
        <v>48000000</v>
      </c>
      <c r="N28" s="345">
        <v>5900000</v>
      </c>
      <c r="O28" s="30">
        <v>900000</v>
      </c>
      <c r="P28" s="30">
        <v>54800000</v>
      </c>
      <c r="Q28" s="198"/>
      <c r="R28" s="345">
        <v>55700000</v>
      </c>
      <c r="S28" s="345">
        <v>8500000</v>
      </c>
      <c r="T28" s="349">
        <v>1700000</v>
      </c>
      <c r="U28" s="352">
        <v>65900000</v>
      </c>
      <c r="V28" s="198"/>
      <c r="W28" s="30">
        <v>173900000</v>
      </c>
      <c r="X28" s="30">
        <v>18800000</v>
      </c>
      <c r="Y28" s="30">
        <v>3200000</v>
      </c>
      <c r="Z28" s="30">
        <v>195900000</v>
      </c>
    </row>
    <row r="29" spans="1:26" ht="15" customHeight="1" x14ac:dyDescent="0.25">
      <c r="A29" s="1"/>
      <c r="B29" s="69" t="s">
        <v>102</v>
      </c>
      <c r="C29" s="326">
        <v>24900000</v>
      </c>
      <c r="D29" s="326">
        <v>4800000</v>
      </c>
      <c r="E29" s="326">
        <v>5600000</v>
      </c>
      <c r="F29" s="326">
        <v>35300000</v>
      </c>
      <c r="G29" s="32"/>
      <c r="H29" s="328">
        <v>31000000</v>
      </c>
      <c r="I29" s="326">
        <v>7200000</v>
      </c>
      <c r="J29" s="326">
        <v>8300000</v>
      </c>
      <c r="K29" s="326">
        <v>46500000</v>
      </c>
      <c r="L29" s="429"/>
      <c r="M29" s="454">
        <v>36800000</v>
      </c>
      <c r="N29" s="454">
        <v>7100000</v>
      </c>
      <c r="O29" s="326">
        <v>9500000</v>
      </c>
      <c r="P29" s="326">
        <v>53300000</v>
      </c>
      <c r="Q29" s="429"/>
      <c r="R29" s="454">
        <v>44900000</v>
      </c>
      <c r="S29" s="454">
        <v>8700000</v>
      </c>
      <c r="T29" s="455">
        <v>10000000</v>
      </c>
      <c r="U29" s="456">
        <v>63600000</v>
      </c>
      <c r="V29" s="429"/>
      <c r="W29" s="326">
        <v>137600000</v>
      </c>
      <c r="X29" s="326">
        <v>27800000</v>
      </c>
      <c r="Y29" s="326">
        <v>33300000</v>
      </c>
      <c r="Z29" s="326">
        <v>198700000</v>
      </c>
    </row>
    <row r="30" spans="1:26" ht="15" customHeight="1" x14ac:dyDescent="0.25">
      <c r="A30" s="69" t="s">
        <v>103</v>
      </c>
      <c r="B30" s="1"/>
      <c r="C30" s="358">
        <v>55600000</v>
      </c>
      <c r="D30" s="358">
        <v>6300000</v>
      </c>
      <c r="E30" s="358">
        <v>5700000</v>
      </c>
      <c r="F30" s="358">
        <v>67500000</v>
      </c>
      <c r="G30" s="365"/>
      <c r="H30" s="358">
        <v>70500000</v>
      </c>
      <c r="I30" s="358">
        <v>10200000</v>
      </c>
      <c r="J30" s="358">
        <v>8700000</v>
      </c>
      <c r="K30" s="358">
        <v>89400000</v>
      </c>
      <c r="L30" s="435"/>
      <c r="M30" s="452">
        <v>84800000</v>
      </c>
      <c r="N30" s="452">
        <v>12900000</v>
      </c>
      <c r="O30" s="457">
        <v>10400000</v>
      </c>
      <c r="P30" s="457">
        <v>108100000</v>
      </c>
      <c r="Q30" s="435"/>
      <c r="R30" s="452">
        <v>100600000</v>
      </c>
      <c r="S30" s="452">
        <v>17200000</v>
      </c>
      <c r="T30" s="458">
        <v>11700000</v>
      </c>
      <c r="U30" s="457">
        <v>129500000</v>
      </c>
      <c r="V30" s="435"/>
      <c r="W30" s="358">
        <v>311500000</v>
      </c>
      <c r="X30" s="358">
        <v>46600000</v>
      </c>
      <c r="Y30" s="358">
        <v>36500000</v>
      </c>
      <c r="Z30" s="358">
        <v>394600000</v>
      </c>
    </row>
    <row r="31" spans="1:26" ht="15" customHeight="1" x14ac:dyDescent="0.25">
      <c r="A31" s="1"/>
      <c r="B31" s="1"/>
      <c r="C31" s="32"/>
      <c r="D31" s="32"/>
      <c r="E31" s="32"/>
      <c r="F31" s="32"/>
      <c r="G31" s="32"/>
      <c r="H31" s="32"/>
      <c r="I31" s="32"/>
      <c r="J31" s="32"/>
      <c r="K31" s="32"/>
      <c r="L31" s="198"/>
      <c r="M31" s="308"/>
      <c r="N31" s="308"/>
      <c r="O31" s="330"/>
      <c r="P31" s="330"/>
      <c r="Q31" s="198"/>
      <c r="R31" s="308"/>
      <c r="S31" s="308"/>
      <c r="T31" s="312"/>
      <c r="U31" s="330"/>
      <c r="V31" s="198"/>
      <c r="W31" s="32"/>
      <c r="X31" s="32"/>
      <c r="Y31" s="32"/>
      <c r="Z31" s="32"/>
    </row>
    <row r="32" spans="1:26" ht="15" customHeight="1" x14ac:dyDescent="0.25">
      <c r="A32" s="1"/>
      <c r="B32" s="1"/>
      <c r="C32" s="32"/>
      <c r="D32" s="32"/>
      <c r="E32" s="32"/>
      <c r="F32" s="32"/>
      <c r="G32" s="32"/>
      <c r="H32" s="32"/>
      <c r="I32" s="32"/>
      <c r="J32" s="32"/>
      <c r="K32" s="32"/>
      <c r="L32" s="198"/>
      <c r="M32" s="308"/>
      <c r="N32" s="308"/>
      <c r="O32" s="330"/>
      <c r="P32" s="330"/>
      <c r="Q32" s="198"/>
      <c r="R32" s="308"/>
      <c r="S32" s="308"/>
      <c r="T32" s="312"/>
      <c r="U32" s="330"/>
      <c r="V32" s="198"/>
      <c r="W32" s="32"/>
      <c r="X32" s="32"/>
      <c r="Y32" s="32"/>
      <c r="Z32" s="32"/>
    </row>
    <row r="33" spans="1:26" ht="15" customHeight="1" x14ac:dyDescent="0.25">
      <c r="A33" s="1"/>
      <c r="B33" s="356" t="s">
        <v>104</v>
      </c>
      <c r="C33" s="30">
        <v>27600000</v>
      </c>
      <c r="D33" s="30">
        <v>92300000</v>
      </c>
      <c r="E33" s="30">
        <v>37500000</v>
      </c>
      <c r="F33" s="30">
        <v>157300000</v>
      </c>
      <c r="G33" s="32"/>
      <c r="H33" s="35">
        <v>26000000</v>
      </c>
      <c r="I33" s="30">
        <v>108300000</v>
      </c>
      <c r="J33" s="30">
        <v>35100000</v>
      </c>
      <c r="K33" s="30">
        <v>169400000</v>
      </c>
      <c r="L33" s="198"/>
      <c r="M33" s="345">
        <v>23100000</v>
      </c>
      <c r="N33" s="350">
        <v>101000000</v>
      </c>
      <c r="O33" s="352">
        <v>33400000</v>
      </c>
      <c r="P33" s="352">
        <v>157500000</v>
      </c>
      <c r="Q33" s="198"/>
      <c r="R33" s="345">
        <v>24800000</v>
      </c>
      <c r="S33" s="345">
        <v>112700000</v>
      </c>
      <c r="T33" s="459">
        <v>32000000</v>
      </c>
      <c r="U33" s="352">
        <v>169500000</v>
      </c>
      <c r="V33" s="198"/>
      <c r="W33" s="30">
        <v>101500000</v>
      </c>
      <c r="X33" s="30">
        <v>414200000</v>
      </c>
      <c r="Y33" s="35">
        <v>138000000</v>
      </c>
      <c r="Z33" s="30">
        <v>653700000</v>
      </c>
    </row>
    <row r="34" spans="1:26" ht="15" customHeight="1" x14ac:dyDescent="0.25">
      <c r="A34" s="1"/>
      <c r="B34" s="356" t="s">
        <v>105</v>
      </c>
      <c r="C34" s="32"/>
      <c r="D34" s="32"/>
      <c r="E34" s="32"/>
      <c r="F34" s="32"/>
      <c r="G34" s="32"/>
      <c r="H34" s="32"/>
      <c r="I34" s="32"/>
      <c r="J34" s="32"/>
      <c r="K34" s="32"/>
      <c r="L34" s="66"/>
      <c r="M34" s="308"/>
      <c r="N34" s="308"/>
      <c r="O34" s="117"/>
      <c r="P34" s="117"/>
      <c r="Q34" s="66"/>
      <c r="R34" s="350">
        <v>0</v>
      </c>
      <c r="S34" s="350">
        <v>0</v>
      </c>
      <c r="T34" s="350">
        <v>0</v>
      </c>
      <c r="U34" s="35">
        <v>0</v>
      </c>
      <c r="V34" s="66"/>
      <c r="W34" s="35">
        <v>0</v>
      </c>
      <c r="X34" s="35">
        <v>0</v>
      </c>
      <c r="Y34" s="35">
        <v>0</v>
      </c>
      <c r="Z34" s="35">
        <v>0</v>
      </c>
    </row>
    <row r="35" spans="1:26" ht="15" customHeight="1" x14ac:dyDescent="0.25">
      <c r="A35" s="1"/>
      <c r="B35" s="356" t="s">
        <v>106</v>
      </c>
      <c r="C35" s="30">
        <v>4600000</v>
      </c>
      <c r="D35" s="35">
        <v>0</v>
      </c>
      <c r="E35" s="30">
        <v>18900000</v>
      </c>
      <c r="F35" s="30">
        <v>23500000</v>
      </c>
      <c r="G35" s="32"/>
      <c r="H35" s="30">
        <v>4800000</v>
      </c>
      <c r="I35" s="35">
        <v>0</v>
      </c>
      <c r="J35" s="30">
        <v>16200000</v>
      </c>
      <c r="K35" s="30">
        <v>20900000</v>
      </c>
      <c r="L35" s="66"/>
      <c r="M35" s="345">
        <v>4500000</v>
      </c>
      <c r="N35" s="350">
        <v>0</v>
      </c>
      <c r="O35" s="30">
        <v>16500000</v>
      </c>
      <c r="P35" s="35">
        <v>21000000</v>
      </c>
      <c r="Q35" s="66"/>
      <c r="R35" s="345">
        <v>4600000</v>
      </c>
      <c r="S35" s="350">
        <v>0</v>
      </c>
      <c r="T35" s="345">
        <v>15500000</v>
      </c>
      <c r="U35" s="30">
        <v>20100000</v>
      </c>
      <c r="V35" s="66"/>
      <c r="W35" s="30">
        <v>18400000</v>
      </c>
      <c r="X35" s="35">
        <v>0</v>
      </c>
      <c r="Y35" s="30">
        <v>67100000</v>
      </c>
      <c r="Z35" s="30">
        <v>85500000</v>
      </c>
    </row>
    <row r="36" spans="1:26" ht="15" customHeight="1" x14ac:dyDescent="0.25">
      <c r="A36" s="1"/>
      <c r="B36" s="356" t="s">
        <v>107</v>
      </c>
      <c r="C36" s="30">
        <v>22900000</v>
      </c>
      <c r="D36" s="30">
        <v>47100000</v>
      </c>
      <c r="E36" s="30">
        <v>13700000</v>
      </c>
      <c r="F36" s="30">
        <v>83700000</v>
      </c>
      <c r="G36" s="32"/>
      <c r="H36" s="30">
        <v>23600000</v>
      </c>
      <c r="I36" s="30">
        <v>60800000</v>
      </c>
      <c r="J36" s="30">
        <v>12900000</v>
      </c>
      <c r="K36" s="30">
        <v>97300000</v>
      </c>
      <c r="L36" s="66"/>
      <c r="M36" s="35">
        <v>21000000</v>
      </c>
      <c r="N36" s="30">
        <v>54400000</v>
      </c>
      <c r="O36" s="30">
        <v>12800000</v>
      </c>
      <c r="P36" s="30">
        <v>88200000</v>
      </c>
      <c r="Q36" s="66"/>
      <c r="R36" s="30">
        <v>22300000</v>
      </c>
      <c r="S36" s="30">
        <v>56200000</v>
      </c>
      <c r="T36" s="30">
        <v>13300000</v>
      </c>
      <c r="U36" s="30">
        <v>91900000</v>
      </c>
      <c r="V36" s="66"/>
      <c r="W36" s="30">
        <v>89800000</v>
      </c>
      <c r="X36" s="30">
        <v>218500000</v>
      </c>
      <c r="Y36" s="30">
        <v>52700000</v>
      </c>
      <c r="Z36" s="30">
        <v>361100000</v>
      </c>
    </row>
    <row r="37" spans="1:26" ht="15" customHeight="1" x14ac:dyDescent="0.25">
      <c r="A37" s="1"/>
      <c r="B37" s="356" t="s">
        <v>108</v>
      </c>
      <c r="C37" s="30">
        <v>43200000</v>
      </c>
      <c r="D37" s="35">
        <v>32000000</v>
      </c>
      <c r="E37" s="30">
        <v>38700000</v>
      </c>
      <c r="F37" s="30">
        <v>113800000</v>
      </c>
      <c r="G37" s="32"/>
      <c r="H37" s="35">
        <v>43000000</v>
      </c>
      <c r="I37" s="30">
        <v>32700000</v>
      </c>
      <c r="J37" s="30">
        <v>40500000</v>
      </c>
      <c r="K37" s="30">
        <v>116200000</v>
      </c>
      <c r="L37" s="66"/>
      <c r="M37" s="460">
        <v>39100000</v>
      </c>
      <c r="N37" s="460">
        <v>26900000</v>
      </c>
      <c r="O37" s="30">
        <v>36900000</v>
      </c>
      <c r="P37" s="82">
        <v>102800000</v>
      </c>
      <c r="Q37" s="66"/>
      <c r="R37" s="460">
        <v>40500000</v>
      </c>
      <c r="S37" s="460">
        <v>27900000</v>
      </c>
      <c r="T37" s="30">
        <v>33900000</v>
      </c>
      <c r="U37" s="82">
        <v>102300000</v>
      </c>
      <c r="V37" s="66"/>
      <c r="W37" s="30">
        <v>165700000</v>
      </c>
      <c r="X37" s="30">
        <v>119500000</v>
      </c>
      <c r="Y37" s="30">
        <v>149900000</v>
      </c>
      <c r="Z37" s="30">
        <v>435100000</v>
      </c>
    </row>
    <row r="38" spans="1:26" ht="15" customHeight="1" x14ac:dyDescent="0.25">
      <c r="A38" s="1"/>
      <c r="B38" s="69" t="s">
        <v>109</v>
      </c>
      <c r="C38" s="326">
        <v>700000</v>
      </c>
      <c r="D38" s="326">
        <v>400000</v>
      </c>
      <c r="E38" s="326">
        <v>2100000</v>
      </c>
      <c r="F38" s="326">
        <v>3200000</v>
      </c>
      <c r="G38" s="327"/>
      <c r="H38" s="326">
        <v>600000</v>
      </c>
      <c r="I38" s="328">
        <v>0</v>
      </c>
      <c r="J38" s="328">
        <v>1000000</v>
      </c>
      <c r="K38" s="326">
        <v>1600000</v>
      </c>
      <c r="L38" s="357"/>
      <c r="M38" s="368">
        <v>900000</v>
      </c>
      <c r="N38" s="328">
        <v>0</v>
      </c>
      <c r="O38" s="326">
        <v>1100000</v>
      </c>
      <c r="P38" s="461">
        <v>2000000</v>
      </c>
      <c r="Q38" s="357"/>
      <c r="R38" s="368">
        <v>1100000</v>
      </c>
      <c r="S38" s="328">
        <v>0</v>
      </c>
      <c r="T38" s="326">
        <v>1100000</v>
      </c>
      <c r="U38" s="370">
        <v>2200000</v>
      </c>
      <c r="V38" s="357"/>
      <c r="W38" s="326">
        <v>3200000</v>
      </c>
      <c r="X38" s="326">
        <v>400000</v>
      </c>
      <c r="Y38" s="326">
        <v>4300000</v>
      </c>
      <c r="Z38" s="328">
        <v>8000000</v>
      </c>
    </row>
    <row r="39" spans="1:26" ht="15" customHeight="1" x14ac:dyDescent="0.25">
      <c r="A39" s="69" t="s">
        <v>110</v>
      </c>
      <c r="B39" s="1"/>
      <c r="C39" s="360">
        <v>99000000</v>
      </c>
      <c r="D39" s="358">
        <v>171700000</v>
      </c>
      <c r="E39" s="358">
        <v>110800000</v>
      </c>
      <c r="F39" s="358">
        <v>381500000</v>
      </c>
      <c r="G39" s="365"/>
      <c r="H39" s="358">
        <v>97900000</v>
      </c>
      <c r="I39" s="358">
        <v>201800000</v>
      </c>
      <c r="J39" s="358">
        <v>105600000</v>
      </c>
      <c r="K39" s="358">
        <v>405300000</v>
      </c>
      <c r="L39" s="359"/>
      <c r="M39" s="452">
        <v>88500000</v>
      </c>
      <c r="N39" s="452">
        <v>182300000</v>
      </c>
      <c r="O39" s="358">
        <v>100700000</v>
      </c>
      <c r="P39" s="358">
        <v>371500000</v>
      </c>
      <c r="Q39" s="359"/>
      <c r="R39" s="452">
        <v>93200000</v>
      </c>
      <c r="S39" s="452">
        <v>196800000</v>
      </c>
      <c r="T39" s="452">
        <v>95800000</v>
      </c>
      <c r="U39" s="358">
        <v>385900000</v>
      </c>
      <c r="V39" s="359"/>
      <c r="W39" s="358">
        <v>378700000</v>
      </c>
      <c r="X39" s="358">
        <v>752600000</v>
      </c>
      <c r="Y39" s="360">
        <v>412000000</v>
      </c>
      <c r="Z39" s="358">
        <v>1543300000</v>
      </c>
    </row>
    <row r="40" spans="1:26" ht="15" customHeight="1" x14ac:dyDescent="0.25">
      <c r="A40" s="1"/>
      <c r="B40" s="1"/>
      <c r="C40" s="36"/>
      <c r="D40" s="36"/>
      <c r="E40" s="36"/>
      <c r="F40" s="38"/>
      <c r="G40" s="67"/>
      <c r="H40" s="36"/>
      <c r="I40" s="36"/>
      <c r="J40" s="36"/>
      <c r="K40" s="38"/>
      <c r="L40" s="66"/>
      <c r="M40" s="36"/>
      <c r="N40" s="36"/>
      <c r="O40" s="38"/>
      <c r="P40" s="36"/>
      <c r="Q40" s="66"/>
      <c r="R40" s="36"/>
      <c r="S40" s="36"/>
      <c r="T40" s="36"/>
      <c r="U40" s="38"/>
      <c r="V40" s="66"/>
      <c r="W40" s="36"/>
      <c r="X40" s="36"/>
      <c r="Y40" s="36"/>
      <c r="Z40" s="38"/>
    </row>
    <row r="41" spans="1:26" ht="15" customHeight="1" x14ac:dyDescent="0.25">
      <c r="A41" s="1"/>
      <c r="B41" s="356" t="s">
        <v>111</v>
      </c>
      <c r="C41" s="30">
        <v>149300000</v>
      </c>
      <c r="D41" s="30">
        <v>53700000</v>
      </c>
      <c r="E41" s="30">
        <v>51400000</v>
      </c>
      <c r="F41" s="30">
        <v>254300000</v>
      </c>
      <c r="G41" s="32"/>
      <c r="H41" s="30">
        <v>144700000</v>
      </c>
      <c r="I41" s="30">
        <v>67500000</v>
      </c>
      <c r="J41" s="30">
        <v>62400000</v>
      </c>
      <c r="K41" s="30">
        <v>274600000</v>
      </c>
      <c r="L41" s="67"/>
      <c r="M41" s="462">
        <v>127500000</v>
      </c>
      <c r="N41" s="81">
        <v>61800000</v>
      </c>
      <c r="O41" s="82">
        <v>42700000</v>
      </c>
      <c r="P41" s="332">
        <v>232000000</v>
      </c>
      <c r="Q41" s="66"/>
      <c r="R41" s="462">
        <v>132400000</v>
      </c>
      <c r="S41" s="81">
        <v>67700000</v>
      </c>
      <c r="T41" s="87">
        <v>41000000</v>
      </c>
      <c r="U41" s="332">
        <v>241000000</v>
      </c>
      <c r="V41" s="66"/>
      <c r="W41" s="30">
        <v>553800000</v>
      </c>
      <c r="X41" s="30">
        <v>250700000</v>
      </c>
      <c r="Y41" s="30">
        <v>197400000</v>
      </c>
      <c r="Z41" s="30">
        <v>1001900000</v>
      </c>
    </row>
    <row r="42" spans="1:26" ht="15" customHeight="1" x14ac:dyDescent="0.25">
      <c r="A42" s="1"/>
      <c r="B42" s="356" t="s">
        <v>112</v>
      </c>
      <c r="C42" s="30">
        <v>30900000</v>
      </c>
      <c r="D42" s="30">
        <v>71800000</v>
      </c>
      <c r="E42" s="30">
        <v>12700000</v>
      </c>
      <c r="F42" s="30">
        <v>115300000</v>
      </c>
      <c r="G42" s="32"/>
      <c r="H42" s="30">
        <v>38400000</v>
      </c>
      <c r="I42" s="30">
        <v>91100000</v>
      </c>
      <c r="J42" s="30">
        <v>13900000</v>
      </c>
      <c r="K42" s="30">
        <v>143300000</v>
      </c>
      <c r="L42" s="67"/>
      <c r="M42" s="81">
        <v>32700000</v>
      </c>
      <c r="N42" s="30">
        <v>83500000</v>
      </c>
      <c r="O42" s="82">
        <v>15200000</v>
      </c>
      <c r="P42" s="82">
        <v>131400000</v>
      </c>
      <c r="Q42" s="66"/>
      <c r="R42" s="81">
        <v>34600000</v>
      </c>
      <c r="S42" s="30">
        <v>91100000</v>
      </c>
      <c r="T42" s="81">
        <v>14100000</v>
      </c>
      <c r="U42" s="82">
        <v>139800000</v>
      </c>
      <c r="V42" s="66"/>
      <c r="W42" s="30">
        <v>136600000</v>
      </c>
      <c r="X42" s="30">
        <v>337500000</v>
      </c>
      <c r="Y42" s="30">
        <v>55900000</v>
      </c>
      <c r="Z42" s="30">
        <v>529900000</v>
      </c>
    </row>
    <row r="43" spans="1:26" ht="15" customHeight="1" x14ac:dyDescent="0.25">
      <c r="A43" s="1"/>
      <c r="B43" s="356" t="s">
        <v>113</v>
      </c>
      <c r="C43" s="30">
        <v>22700000</v>
      </c>
      <c r="D43" s="35">
        <v>4000000</v>
      </c>
      <c r="E43" s="30">
        <v>1500000</v>
      </c>
      <c r="F43" s="30">
        <v>28300000</v>
      </c>
      <c r="G43" s="32"/>
      <c r="H43" s="30">
        <v>16900000</v>
      </c>
      <c r="I43" s="30">
        <v>8400000</v>
      </c>
      <c r="J43" s="30">
        <v>1100000</v>
      </c>
      <c r="K43" s="30">
        <v>26400000</v>
      </c>
      <c r="L43" s="67"/>
      <c r="M43" s="81">
        <v>19500000</v>
      </c>
      <c r="N43" s="30">
        <v>6300000</v>
      </c>
      <c r="O43" s="82">
        <v>1100000</v>
      </c>
      <c r="P43" s="82">
        <v>26900000</v>
      </c>
      <c r="Q43" s="66"/>
      <c r="R43" s="81">
        <v>14500000</v>
      </c>
      <c r="S43" s="30">
        <v>6200000</v>
      </c>
      <c r="T43" s="81">
        <v>1500000</v>
      </c>
      <c r="U43" s="82">
        <v>22200000</v>
      </c>
      <c r="V43" s="66"/>
      <c r="W43" s="30">
        <v>73600000</v>
      </c>
      <c r="X43" s="35">
        <v>25000000</v>
      </c>
      <c r="Y43" s="30">
        <v>5100000</v>
      </c>
      <c r="Z43" s="30">
        <v>103800000</v>
      </c>
    </row>
    <row r="44" spans="1:26" ht="15" customHeight="1" x14ac:dyDescent="0.25">
      <c r="A44" s="1"/>
      <c r="B44" s="356" t="s">
        <v>114</v>
      </c>
      <c r="C44" s="30">
        <v>18200000</v>
      </c>
      <c r="D44" s="35">
        <v>0</v>
      </c>
      <c r="E44" s="30">
        <v>3200000</v>
      </c>
      <c r="F44" s="30">
        <v>21400000</v>
      </c>
      <c r="G44" s="32"/>
      <c r="H44" s="30">
        <v>21200000</v>
      </c>
      <c r="I44" s="35">
        <v>0</v>
      </c>
      <c r="J44" s="30">
        <v>7400000</v>
      </c>
      <c r="K44" s="30">
        <v>28600000</v>
      </c>
      <c r="L44" s="86"/>
      <c r="M44" s="345">
        <v>21500000</v>
      </c>
      <c r="N44" s="350">
        <v>0</v>
      </c>
      <c r="O44" s="35">
        <v>8000000</v>
      </c>
      <c r="P44" s="30">
        <v>29500000</v>
      </c>
      <c r="Q44" s="463"/>
      <c r="R44" s="81">
        <v>23900000</v>
      </c>
      <c r="S44" s="451">
        <v>0</v>
      </c>
      <c r="T44" s="81">
        <v>9900000</v>
      </c>
      <c r="U44" s="82">
        <v>33800000</v>
      </c>
      <c r="V44" s="66"/>
      <c r="W44" s="30">
        <v>84800000</v>
      </c>
      <c r="X44" s="35">
        <v>0</v>
      </c>
      <c r="Y44" s="30">
        <v>28500000</v>
      </c>
      <c r="Z44" s="30">
        <v>113300000</v>
      </c>
    </row>
    <row r="45" spans="1:26" ht="15" customHeight="1" x14ac:dyDescent="0.25">
      <c r="A45" s="1"/>
      <c r="B45" s="69" t="s">
        <v>115</v>
      </c>
      <c r="C45" s="35">
        <v>0</v>
      </c>
      <c r="D45" s="35">
        <v>0</v>
      </c>
      <c r="E45" s="35">
        <v>0</v>
      </c>
      <c r="F45" s="35">
        <v>0</v>
      </c>
      <c r="G45" s="32"/>
      <c r="H45" s="35">
        <v>0</v>
      </c>
      <c r="I45" s="35">
        <v>0</v>
      </c>
      <c r="J45" s="35">
        <v>0</v>
      </c>
      <c r="K45" s="35">
        <v>0</v>
      </c>
      <c r="L45" s="67"/>
      <c r="M45" s="350">
        <v>0</v>
      </c>
      <c r="N45" s="350">
        <v>0</v>
      </c>
      <c r="O45" s="35">
        <v>0</v>
      </c>
      <c r="P45" s="35">
        <v>0</v>
      </c>
      <c r="Q45" s="357"/>
      <c r="R45" s="345">
        <v>1300000</v>
      </c>
      <c r="S45" s="345">
        <v>5200000</v>
      </c>
      <c r="T45" s="350">
        <v>0</v>
      </c>
      <c r="U45" s="30">
        <v>6600000</v>
      </c>
      <c r="V45" s="66"/>
      <c r="W45" s="30">
        <v>1300000</v>
      </c>
      <c r="X45" s="30">
        <v>5200000</v>
      </c>
      <c r="Y45" s="35">
        <v>0</v>
      </c>
      <c r="Z45" s="30">
        <v>6600000</v>
      </c>
    </row>
    <row r="46" spans="1:26" ht="15" customHeight="1" x14ac:dyDescent="0.25">
      <c r="A46" s="1"/>
      <c r="B46" s="69" t="s">
        <v>116</v>
      </c>
      <c r="C46" s="326">
        <v>600000</v>
      </c>
      <c r="D46" s="326">
        <v>3200000</v>
      </c>
      <c r="E46" s="326">
        <v>23200000</v>
      </c>
      <c r="F46" s="328">
        <v>27000000</v>
      </c>
      <c r="G46" s="327"/>
      <c r="H46" s="326">
        <v>600000</v>
      </c>
      <c r="I46" s="326">
        <v>3400000</v>
      </c>
      <c r="J46" s="328">
        <v>22000000</v>
      </c>
      <c r="K46" s="328">
        <v>26000000</v>
      </c>
      <c r="L46" s="464"/>
      <c r="M46" s="454">
        <v>500000</v>
      </c>
      <c r="N46" s="454">
        <v>2700000</v>
      </c>
      <c r="O46" s="326">
        <v>21400000</v>
      </c>
      <c r="P46" s="326">
        <v>24600000</v>
      </c>
      <c r="Q46" s="357"/>
      <c r="R46" s="454">
        <v>400000</v>
      </c>
      <c r="S46" s="454">
        <v>2800000</v>
      </c>
      <c r="T46" s="454">
        <v>21100000</v>
      </c>
      <c r="U46" s="326">
        <v>24300000</v>
      </c>
      <c r="V46" s="357"/>
      <c r="W46" s="328">
        <v>2000000</v>
      </c>
      <c r="X46" s="326">
        <v>12100000</v>
      </c>
      <c r="Y46" s="326">
        <v>87800000</v>
      </c>
      <c r="Z46" s="326">
        <v>101900000</v>
      </c>
    </row>
    <row r="47" spans="1:26" ht="15" customHeight="1" x14ac:dyDescent="0.25">
      <c r="A47" s="692" t="s">
        <v>117</v>
      </c>
      <c r="B47" s="670"/>
      <c r="C47" s="358">
        <v>221600000</v>
      </c>
      <c r="D47" s="358">
        <v>132700000</v>
      </c>
      <c r="E47" s="358">
        <v>92100000</v>
      </c>
      <c r="F47" s="358">
        <v>446300000</v>
      </c>
      <c r="G47" s="365"/>
      <c r="H47" s="358">
        <v>221900000</v>
      </c>
      <c r="I47" s="358">
        <v>170400000</v>
      </c>
      <c r="J47" s="358">
        <v>106700000</v>
      </c>
      <c r="K47" s="360">
        <v>499000000</v>
      </c>
      <c r="L47" s="465"/>
      <c r="M47" s="452">
        <v>201700000</v>
      </c>
      <c r="N47" s="452">
        <v>154300000</v>
      </c>
      <c r="O47" s="358">
        <v>88400000</v>
      </c>
      <c r="P47" s="358">
        <v>444400000</v>
      </c>
      <c r="Q47" s="359"/>
      <c r="R47" s="453">
        <v>207000000</v>
      </c>
      <c r="S47" s="453">
        <v>173000000</v>
      </c>
      <c r="T47" s="452">
        <v>87500000</v>
      </c>
      <c r="U47" s="358">
        <v>467600000</v>
      </c>
      <c r="V47" s="359"/>
      <c r="W47" s="358">
        <v>852200000</v>
      </c>
      <c r="X47" s="358">
        <v>630400000</v>
      </c>
      <c r="Y47" s="358">
        <v>374700000</v>
      </c>
      <c r="Z47" s="358">
        <v>1857300000</v>
      </c>
    </row>
    <row r="48" spans="1:26" ht="15" customHeight="1" x14ac:dyDescent="0.25">
      <c r="A48" s="1"/>
      <c r="B48" s="1"/>
      <c r="C48" s="36"/>
      <c r="D48" s="36"/>
      <c r="E48" s="36"/>
      <c r="F48" s="38"/>
      <c r="G48" s="67"/>
      <c r="H48" s="36"/>
      <c r="I48" s="38"/>
      <c r="J48" s="36"/>
      <c r="K48" s="38"/>
      <c r="L48" s="67"/>
      <c r="M48" s="36"/>
      <c r="N48" s="36"/>
      <c r="O48" s="38"/>
      <c r="P48" s="36"/>
      <c r="Q48" s="66"/>
      <c r="R48" s="36"/>
      <c r="S48" s="36"/>
      <c r="T48" s="36"/>
      <c r="U48" s="38"/>
      <c r="V48" s="66"/>
      <c r="W48" s="36"/>
      <c r="X48" s="36"/>
      <c r="Y48" s="36"/>
      <c r="Z48" s="38"/>
    </row>
    <row r="49" spans="1:26" ht="15" customHeight="1" x14ac:dyDescent="0.25">
      <c r="A49" s="1"/>
      <c r="B49" s="47" t="s">
        <v>118</v>
      </c>
      <c r="C49" s="30">
        <v>66900000</v>
      </c>
      <c r="D49" s="30">
        <v>6200000</v>
      </c>
      <c r="E49" s="30">
        <v>108900000</v>
      </c>
      <c r="F49" s="35">
        <v>182000000</v>
      </c>
      <c r="G49" s="32"/>
      <c r="H49" s="30">
        <v>66900000</v>
      </c>
      <c r="I49" s="30">
        <v>9400000</v>
      </c>
      <c r="J49" s="30">
        <v>116700000</v>
      </c>
      <c r="K49" s="35">
        <v>193000000</v>
      </c>
      <c r="L49" s="67"/>
      <c r="M49" s="81">
        <v>55500000</v>
      </c>
      <c r="N49" s="30">
        <v>8200000</v>
      </c>
      <c r="O49" s="82">
        <v>107400000</v>
      </c>
      <c r="P49" s="81">
        <v>171200000</v>
      </c>
      <c r="Q49" s="66"/>
      <c r="R49" s="81">
        <v>55400000</v>
      </c>
      <c r="S49" s="35">
        <v>6000000</v>
      </c>
      <c r="T49" s="81">
        <v>115100000</v>
      </c>
      <c r="U49" s="82">
        <v>176400000</v>
      </c>
      <c r="V49" s="66"/>
      <c r="W49" s="30">
        <v>244700000</v>
      </c>
      <c r="X49" s="30">
        <v>29800000</v>
      </c>
      <c r="Y49" s="30">
        <v>448200000</v>
      </c>
      <c r="Z49" s="30">
        <v>722700000</v>
      </c>
    </row>
    <row r="50" spans="1:26" ht="15" customHeight="1" x14ac:dyDescent="0.25">
      <c r="A50" s="1"/>
      <c r="B50" s="47" t="s">
        <v>119</v>
      </c>
      <c r="C50" s="326">
        <v>26800000</v>
      </c>
      <c r="D50" s="326">
        <v>21600000</v>
      </c>
      <c r="E50" s="326">
        <v>60600000</v>
      </c>
      <c r="F50" s="326">
        <v>108900000</v>
      </c>
      <c r="G50" s="327"/>
      <c r="H50" s="326">
        <v>25900000</v>
      </c>
      <c r="I50" s="326">
        <v>15600000</v>
      </c>
      <c r="J50" s="326">
        <v>60600000</v>
      </c>
      <c r="K50" s="326">
        <v>102100000</v>
      </c>
      <c r="L50" s="464"/>
      <c r="M50" s="368">
        <v>22300000</v>
      </c>
      <c r="N50" s="326">
        <v>22200000</v>
      </c>
      <c r="O50" s="370">
        <v>55300000</v>
      </c>
      <c r="P50" s="368">
        <v>99800000</v>
      </c>
      <c r="Q50" s="357"/>
      <c r="R50" s="368">
        <v>22500000</v>
      </c>
      <c r="S50" s="326">
        <v>14700000</v>
      </c>
      <c r="T50" s="369">
        <v>45000000</v>
      </c>
      <c r="U50" s="370">
        <v>82200000</v>
      </c>
      <c r="V50" s="357"/>
      <c r="W50" s="326">
        <v>97500000</v>
      </c>
      <c r="X50" s="326">
        <v>74100000</v>
      </c>
      <c r="Y50" s="326">
        <v>221500000</v>
      </c>
      <c r="Z50" s="326">
        <v>393100000</v>
      </c>
    </row>
    <row r="51" spans="1:26" ht="15" customHeight="1" x14ac:dyDescent="0.25">
      <c r="A51" s="692" t="s">
        <v>120</v>
      </c>
      <c r="B51" s="779"/>
      <c r="C51" s="358">
        <v>93600000</v>
      </c>
      <c r="D51" s="358">
        <v>27800000</v>
      </c>
      <c r="E51" s="358">
        <v>160100000</v>
      </c>
      <c r="F51" s="358">
        <v>281500000</v>
      </c>
      <c r="G51" s="32"/>
      <c r="H51" s="358">
        <v>92800000</v>
      </c>
      <c r="I51" s="360">
        <v>25000000</v>
      </c>
      <c r="J51" s="358">
        <v>177300000</v>
      </c>
      <c r="K51" s="358">
        <v>295100000</v>
      </c>
      <c r="L51" s="32"/>
      <c r="M51" s="452">
        <v>77900000</v>
      </c>
      <c r="N51" s="358">
        <v>30400000</v>
      </c>
      <c r="O51" s="358">
        <v>162700000</v>
      </c>
      <c r="P51" s="358">
        <v>271100000</v>
      </c>
      <c r="Q51" s="32"/>
      <c r="R51" s="452">
        <v>77900000</v>
      </c>
      <c r="S51" s="358">
        <v>20700000</v>
      </c>
      <c r="T51" s="452">
        <v>160100000</v>
      </c>
      <c r="U51" s="358">
        <v>258600000</v>
      </c>
      <c r="V51" s="32"/>
      <c r="W51" s="358">
        <v>342200000</v>
      </c>
      <c r="X51" s="358">
        <v>103900000</v>
      </c>
      <c r="Y51" s="358">
        <v>669700000</v>
      </c>
      <c r="Z51" s="358">
        <v>1115700000</v>
      </c>
    </row>
    <row r="52" spans="1:26" ht="15" customHeight="1" x14ac:dyDescent="0.25">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row>
    <row r="53" spans="1:26" ht="15" customHeight="1" x14ac:dyDescent="0.25">
      <c r="A53" s="768" t="s">
        <v>147</v>
      </c>
      <c r="B53" s="780"/>
      <c r="C53" s="376">
        <v>893800000</v>
      </c>
      <c r="D53" s="376">
        <v>536900000</v>
      </c>
      <c r="E53" s="376">
        <v>737600000</v>
      </c>
      <c r="F53" s="376">
        <v>2168200000</v>
      </c>
      <c r="G53" s="466"/>
      <c r="H53" s="467">
        <v>941000000</v>
      </c>
      <c r="I53" s="376">
        <v>640400000</v>
      </c>
      <c r="J53" s="376">
        <v>761200000</v>
      </c>
      <c r="K53" s="376">
        <v>2342700000</v>
      </c>
      <c r="L53" s="466"/>
      <c r="M53" s="376">
        <v>890300000</v>
      </c>
      <c r="N53" s="467">
        <v>589000000</v>
      </c>
      <c r="O53" s="376">
        <v>757100000</v>
      </c>
      <c r="P53" s="376">
        <v>2236400000</v>
      </c>
      <c r="Q53" s="466"/>
      <c r="R53" s="467">
        <v>938000000</v>
      </c>
      <c r="S53" s="376">
        <v>641200000</v>
      </c>
      <c r="T53" s="376">
        <v>774900000</v>
      </c>
      <c r="U53" s="376">
        <v>2354100000</v>
      </c>
      <c r="V53" s="466"/>
      <c r="W53" s="376">
        <v>3663100000</v>
      </c>
      <c r="X53" s="376">
        <v>2407400000</v>
      </c>
      <c r="Y53" s="376">
        <v>3030900000</v>
      </c>
      <c r="Z53" s="376">
        <v>9101400000</v>
      </c>
    </row>
    <row r="54" spans="1:26" ht="12.45" customHeight="1" x14ac:dyDescent="0.25">
      <c r="A54" s="425"/>
      <c r="B54" s="425"/>
      <c r="C54" s="425"/>
      <c r="D54" s="425"/>
      <c r="E54" s="425"/>
      <c r="F54" s="425"/>
      <c r="G54" s="425"/>
      <c r="H54" s="425"/>
      <c r="I54" s="425"/>
      <c r="J54" s="425"/>
      <c r="K54" s="425"/>
      <c r="L54" s="425"/>
      <c r="M54" s="425"/>
      <c r="N54" s="425"/>
      <c r="O54" s="425"/>
      <c r="P54" s="425"/>
      <c r="Q54" s="425"/>
      <c r="R54" s="425"/>
      <c r="S54" s="425"/>
      <c r="T54" s="425"/>
      <c r="U54" s="425"/>
      <c r="V54" s="425"/>
      <c r="W54" s="425"/>
      <c r="X54" s="425"/>
      <c r="Y54" s="425"/>
      <c r="Z54" s="425"/>
    </row>
    <row r="55" spans="1:26" ht="15" customHeight="1" x14ac:dyDescent="0.25">
      <c r="A55" s="692" t="s">
        <v>155</v>
      </c>
      <c r="B55" s="781"/>
      <c r="C55" s="781"/>
      <c r="D55" s="781"/>
      <c r="E55" s="781"/>
      <c r="F55" s="781"/>
      <c r="G55" s="781"/>
      <c r="H55" s="781"/>
      <c r="I55" s="781"/>
      <c r="J55" s="781"/>
      <c r="K55" s="781"/>
      <c r="L55" s="781"/>
      <c r="M55" s="781"/>
      <c r="N55" s="781"/>
      <c r="O55" s="781"/>
      <c r="P55" s="781"/>
      <c r="Q55" s="782"/>
      <c r="R55" s="782"/>
      <c r="S55" s="782"/>
      <c r="T55" s="782"/>
      <c r="U55" s="783"/>
      <c r="V55" s="783"/>
      <c r="W55" s="783"/>
      <c r="X55" s="783"/>
      <c r="Y55" s="783"/>
      <c r="Z55" s="784"/>
    </row>
    <row r="56" spans="1:26" ht="12.45" customHeight="1" x14ac:dyDescent="0.25">
      <c r="A56" s="32"/>
      <c r="B56" s="32"/>
      <c r="C56" s="32"/>
      <c r="D56" s="32"/>
      <c r="E56" s="32"/>
      <c r="F56" s="32"/>
      <c r="G56" s="32"/>
      <c r="H56" s="32"/>
      <c r="I56" s="32"/>
      <c r="J56" s="32"/>
      <c r="K56" s="32"/>
      <c r="L56" s="32"/>
      <c r="M56" s="32"/>
      <c r="N56" s="32"/>
      <c r="O56" s="32"/>
      <c r="P56" s="32"/>
      <c r="Q56" s="32"/>
      <c r="R56" s="32"/>
      <c r="S56" s="32"/>
      <c r="T56" s="32"/>
      <c r="U56" s="327"/>
      <c r="V56" s="327"/>
      <c r="W56" s="327"/>
      <c r="X56" s="327"/>
      <c r="Y56" s="327"/>
      <c r="Z56" s="327"/>
    </row>
    <row r="57" spans="1:26" ht="15" customHeight="1" x14ac:dyDescent="0.25">
      <c r="A57" s="692" t="s">
        <v>123</v>
      </c>
      <c r="B57" s="772"/>
      <c r="C57" s="772"/>
      <c r="D57" s="772"/>
      <c r="E57" s="773"/>
      <c r="F57" s="447"/>
      <c r="G57" s="447"/>
      <c r="H57" s="447"/>
      <c r="I57" s="447"/>
      <c r="J57" s="447"/>
      <c r="K57" s="447"/>
      <c r="L57" s="447"/>
      <c r="M57" s="447"/>
      <c r="N57" s="447"/>
      <c r="O57" s="447"/>
      <c r="P57" s="447"/>
      <c r="Q57" s="447"/>
      <c r="R57" s="447"/>
      <c r="S57" s="447"/>
      <c r="T57" s="447"/>
      <c r="U57" s="444"/>
      <c r="V57" s="444"/>
      <c r="W57" s="444"/>
      <c r="X57" s="444"/>
      <c r="Y57" s="444"/>
      <c r="Z57" s="444"/>
    </row>
    <row r="58" spans="1:26" ht="12.45" customHeight="1" x14ac:dyDescent="0.25">
      <c r="A58" s="447"/>
      <c r="B58" s="447"/>
      <c r="C58" s="447"/>
      <c r="D58" s="447"/>
      <c r="E58" s="447"/>
      <c r="F58" s="447"/>
      <c r="G58" s="447"/>
      <c r="H58" s="447"/>
      <c r="I58" s="447"/>
      <c r="J58" s="447"/>
      <c r="K58" s="447"/>
      <c r="L58" s="447"/>
      <c r="M58" s="447"/>
      <c r="N58" s="447"/>
      <c r="O58" s="447"/>
      <c r="P58" s="447"/>
      <c r="Q58" s="447"/>
      <c r="R58" s="447"/>
      <c r="S58" s="447"/>
      <c r="T58" s="447"/>
      <c r="U58" s="444"/>
      <c r="V58" s="444"/>
      <c r="W58" s="444"/>
      <c r="X58" s="444"/>
      <c r="Y58" s="444"/>
      <c r="Z58" s="444"/>
    </row>
    <row r="59" spans="1:26" ht="15" customHeight="1" x14ac:dyDescent="0.25">
      <c r="A59" s="692" t="s">
        <v>124</v>
      </c>
      <c r="B59" s="772"/>
      <c r="C59" s="772"/>
      <c r="D59" s="772"/>
      <c r="E59" s="772"/>
      <c r="F59" s="773"/>
      <c r="G59" s="447"/>
      <c r="H59" s="447"/>
      <c r="I59" s="447"/>
      <c r="J59" s="447"/>
      <c r="K59" s="447"/>
      <c r="L59" s="447"/>
      <c r="M59" s="447"/>
      <c r="N59" s="447"/>
      <c r="O59" s="447"/>
      <c r="P59" s="447"/>
      <c r="Q59" s="447"/>
      <c r="R59" s="447"/>
      <c r="S59" s="447"/>
      <c r="T59" s="447"/>
      <c r="U59" s="444"/>
      <c r="V59" s="444"/>
      <c r="W59" s="444"/>
      <c r="X59" s="444"/>
      <c r="Y59" s="444"/>
      <c r="Z59" s="444"/>
    </row>
    <row r="60" spans="1:26" ht="12.45" customHeight="1" x14ac:dyDescent="0.25">
      <c r="A60" s="447"/>
      <c r="B60" s="447"/>
      <c r="C60" s="447"/>
      <c r="D60" s="447"/>
      <c r="E60" s="447"/>
      <c r="F60" s="447"/>
      <c r="G60" s="447"/>
      <c r="H60" s="447"/>
      <c r="I60" s="447"/>
      <c r="J60" s="447"/>
      <c r="K60" s="447"/>
      <c r="L60" s="447"/>
      <c r="M60" s="447"/>
      <c r="N60" s="447"/>
      <c r="O60" s="447"/>
      <c r="P60" s="447"/>
      <c r="Q60" s="447"/>
      <c r="R60" s="447"/>
      <c r="S60" s="447"/>
      <c r="T60" s="447"/>
      <c r="U60" s="444"/>
      <c r="V60" s="444"/>
      <c r="W60" s="444"/>
      <c r="X60" s="444"/>
      <c r="Y60" s="444"/>
      <c r="Z60" s="444"/>
    </row>
    <row r="61" spans="1:26" ht="15" customHeight="1" x14ac:dyDescent="0.25">
      <c r="A61" s="692" t="s">
        <v>148</v>
      </c>
      <c r="B61" s="774"/>
      <c r="C61" s="775"/>
      <c r="D61" s="775"/>
      <c r="E61" s="775"/>
      <c r="F61" s="776"/>
      <c r="G61" s="776"/>
      <c r="H61" s="776"/>
      <c r="I61" s="776"/>
      <c r="J61" s="776"/>
      <c r="K61" s="776"/>
      <c r="L61" s="776"/>
      <c r="M61" s="776"/>
      <c r="N61" s="776"/>
      <c r="O61" s="776"/>
      <c r="P61" s="776"/>
      <c r="Q61" s="776"/>
      <c r="R61" s="776"/>
      <c r="S61" s="776"/>
      <c r="T61" s="776"/>
      <c r="U61" s="444"/>
      <c r="V61" s="444"/>
      <c r="W61" s="444"/>
      <c r="X61" s="444"/>
      <c r="Y61" s="444"/>
      <c r="Z61" s="444"/>
    </row>
    <row r="62" spans="1:26" ht="12.45" customHeight="1" x14ac:dyDescent="0.25">
      <c r="A62" s="468"/>
      <c r="B62" s="468"/>
      <c r="C62" s="468"/>
      <c r="D62" s="468"/>
      <c r="E62" s="468"/>
      <c r="F62" s="448"/>
      <c r="G62" s="448"/>
      <c r="H62" s="448"/>
      <c r="I62" s="448"/>
      <c r="J62" s="448"/>
      <c r="K62" s="448"/>
      <c r="L62" s="448"/>
      <c r="M62" s="448"/>
      <c r="N62" s="448"/>
      <c r="O62" s="448"/>
      <c r="P62" s="448"/>
      <c r="Q62" s="448"/>
      <c r="R62" s="448"/>
      <c r="S62" s="448"/>
      <c r="T62" s="448"/>
      <c r="U62" s="32"/>
      <c r="V62" s="32"/>
      <c r="W62" s="32"/>
      <c r="X62" s="32"/>
      <c r="Y62" s="32"/>
      <c r="Z62" s="32"/>
    </row>
    <row r="63" spans="1:26" ht="15" customHeight="1" x14ac:dyDescent="0.25">
      <c r="A63" s="777" t="s">
        <v>38</v>
      </c>
      <c r="B63" s="774"/>
      <c r="C63" s="775"/>
      <c r="D63" s="778"/>
      <c r="E63" s="778"/>
      <c r="F63" s="448"/>
      <c r="G63" s="448"/>
      <c r="H63" s="448"/>
      <c r="I63" s="448"/>
      <c r="J63" s="448"/>
      <c r="K63" s="448"/>
      <c r="L63" s="448"/>
      <c r="M63" s="448"/>
      <c r="N63" s="448"/>
      <c r="O63" s="448"/>
      <c r="P63" s="448"/>
      <c r="Q63" s="448"/>
      <c r="R63" s="448"/>
      <c r="S63" s="448"/>
      <c r="T63" s="448"/>
      <c r="U63" s="448"/>
      <c r="V63" s="448"/>
      <c r="W63" s="448"/>
      <c r="X63" s="448"/>
      <c r="Y63" s="448"/>
      <c r="Z63" s="448"/>
    </row>
    <row r="64" spans="1:26" ht="12.45" customHeight="1" x14ac:dyDescent="0.25">
      <c r="A64" s="32"/>
      <c r="B64" s="32"/>
      <c r="C64" s="32"/>
      <c r="D64" s="32"/>
      <c r="E64" s="32"/>
      <c r="F64" s="32"/>
      <c r="G64" s="32"/>
      <c r="H64" s="32"/>
      <c r="I64" s="32"/>
      <c r="J64" s="32"/>
      <c r="K64" s="32"/>
      <c r="L64" s="32"/>
      <c r="M64" s="32"/>
      <c r="N64" s="32"/>
      <c r="O64" s="32"/>
      <c r="P64" s="32"/>
      <c r="Q64" s="32"/>
      <c r="R64" s="32"/>
      <c r="S64" s="32"/>
      <c r="T64" s="32"/>
      <c r="U64" s="32"/>
      <c r="V64" s="32"/>
      <c r="W64" s="32"/>
      <c r="X64" s="32"/>
      <c r="Y64" s="32"/>
      <c r="Z64" s="32"/>
    </row>
    <row r="65" spans="1:26" ht="12.45" customHeight="1" x14ac:dyDescent="0.25">
      <c r="A65" s="690" t="s">
        <v>156</v>
      </c>
      <c r="B65" s="779"/>
      <c r="C65" s="32"/>
      <c r="D65" s="32"/>
      <c r="E65" s="32"/>
      <c r="F65" s="32"/>
      <c r="G65" s="32"/>
      <c r="H65" s="32"/>
      <c r="I65" s="32"/>
      <c r="J65" s="32"/>
      <c r="K65" s="32"/>
      <c r="L65" s="32"/>
      <c r="M65" s="32"/>
      <c r="N65" s="32"/>
      <c r="O65" s="32"/>
      <c r="P65" s="32"/>
      <c r="Q65" s="32"/>
      <c r="R65" s="32"/>
      <c r="S65" s="32"/>
      <c r="T65" s="32"/>
      <c r="U65" s="32"/>
      <c r="V65" s="32"/>
      <c r="W65" s="32"/>
      <c r="X65" s="32"/>
      <c r="Y65" s="32"/>
      <c r="Z65" s="32"/>
    </row>
    <row r="66" spans="1:26" ht="12.45" customHeight="1" x14ac:dyDescent="0.25">
      <c r="A66" s="32"/>
      <c r="B66" s="32"/>
      <c r="C66" s="32"/>
      <c r="D66" s="32"/>
      <c r="E66" s="32"/>
      <c r="F66" s="32"/>
      <c r="G66" s="32"/>
      <c r="H66" s="32"/>
      <c r="I66" s="32"/>
      <c r="J66" s="32"/>
      <c r="K66" s="32"/>
      <c r="L66" s="32"/>
      <c r="M66" s="32"/>
      <c r="N66" s="32"/>
      <c r="O66" s="32"/>
      <c r="P66" s="32"/>
      <c r="Q66" s="32"/>
      <c r="R66" s="32"/>
      <c r="S66" s="32"/>
      <c r="T66" s="32"/>
      <c r="U66" s="32"/>
      <c r="V66" s="32"/>
      <c r="W66" s="32"/>
      <c r="X66" s="32"/>
      <c r="Y66" s="32"/>
      <c r="Z66" s="32"/>
    </row>
    <row r="67" spans="1:26" ht="18.75" customHeight="1" x14ac:dyDescent="0.25">
      <c r="A67" s="448"/>
      <c r="B67" s="32"/>
      <c r="C67" s="32"/>
      <c r="D67" s="32"/>
      <c r="E67" s="32"/>
      <c r="F67" s="32"/>
      <c r="G67" s="32"/>
      <c r="H67" s="32"/>
      <c r="I67" s="32"/>
      <c r="J67" s="32"/>
      <c r="K67" s="32"/>
      <c r="L67" s="32"/>
      <c r="M67" s="32"/>
      <c r="N67" s="32"/>
      <c r="O67" s="32"/>
      <c r="P67" s="32"/>
      <c r="Q67" s="32"/>
      <c r="R67" s="32"/>
      <c r="S67" s="32"/>
      <c r="T67" s="32"/>
      <c r="U67" s="32"/>
      <c r="V67" s="32"/>
      <c r="W67" s="32"/>
      <c r="X67" s="32"/>
      <c r="Y67" s="32"/>
      <c r="Z67" s="32"/>
    </row>
    <row r="68" spans="1:26" ht="18.75" customHeight="1" x14ac:dyDescent="0.25">
      <c r="A68" s="32"/>
      <c r="B68" s="32"/>
      <c r="C68" s="32"/>
      <c r="D68" s="32"/>
      <c r="E68" s="32"/>
      <c r="F68" s="32"/>
      <c r="G68" s="32"/>
      <c r="H68" s="32"/>
      <c r="I68" s="32"/>
      <c r="J68" s="32"/>
      <c r="K68" s="32"/>
      <c r="L68" s="32"/>
      <c r="M68" s="32"/>
      <c r="N68" s="32"/>
      <c r="O68" s="32"/>
      <c r="P68" s="32"/>
      <c r="Q68" s="32"/>
      <c r="R68" s="32"/>
      <c r="S68" s="32"/>
      <c r="T68" s="32"/>
      <c r="U68" s="32"/>
      <c r="V68" s="32"/>
      <c r="W68" s="32"/>
      <c r="X68" s="32"/>
      <c r="Y68" s="32"/>
      <c r="Z68" s="32"/>
    </row>
    <row r="69" spans="1:26" ht="18.75" customHeight="1" x14ac:dyDescent="0.25">
      <c r="A69" s="32"/>
      <c r="B69" s="32"/>
      <c r="C69" s="32"/>
      <c r="D69" s="32"/>
      <c r="E69" s="32"/>
      <c r="F69" s="32"/>
      <c r="G69" s="32"/>
      <c r="H69" s="32"/>
      <c r="I69" s="32"/>
      <c r="J69" s="32"/>
      <c r="K69" s="32"/>
      <c r="L69" s="32"/>
      <c r="M69" s="32"/>
      <c r="N69" s="32"/>
      <c r="O69" s="32"/>
      <c r="P69" s="32"/>
      <c r="Q69" s="32"/>
      <c r="R69" s="32"/>
      <c r="S69" s="32"/>
      <c r="T69" s="32"/>
      <c r="U69" s="32"/>
      <c r="V69" s="32"/>
      <c r="W69" s="32"/>
      <c r="X69" s="32"/>
      <c r="Y69" s="32"/>
      <c r="Z69" s="32"/>
    </row>
    <row r="70" spans="1:26" ht="18.75" customHeight="1" x14ac:dyDescent="0.25">
      <c r="A70" s="327"/>
      <c r="B70" s="327"/>
      <c r="C70" s="327"/>
      <c r="D70" s="327"/>
      <c r="E70" s="327"/>
      <c r="F70" s="327"/>
      <c r="G70" s="327"/>
      <c r="H70" s="327"/>
      <c r="I70" s="327"/>
      <c r="J70" s="327"/>
      <c r="K70" s="327"/>
      <c r="L70" s="327"/>
      <c r="M70" s="327"/>
      <c r="N70" s="327"/>
      <c r="O70" s="327"/>
      <c r="P70" s="327"/>
      <c r="Q70" s="327"/>
      <c r="R70" s="327"/>
      <c r="S70" s="327"/>
      <c r="T70" s="327"/>
      <c r="U70" s="327"/>
      <c r="V70" s="327"/>
      <c r="W70" s="327"/>
      <c r="X70" s="327"/>
      <c r="Y70" s="327"/>
      <c r="Z70" s="327"/>
    </row>
    <row r="71" spans="1:26" ht="18.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3"/>
    </row>
    <row r="72" spans="1:26" ht="18.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3"/>
    </row>
    <row r="73" spans="1:26" ht="18.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3"/>
    </row>
    <row r="74" spans="1:26" ht="18.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3"/>
    </row>
    <row r="75" spans="1:26" ht="18.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3"/>
    </row>
    <row r="76" spans="1:26" ht="18.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3"/>
    </row>
    <row r="77" spans="1:26" ht="18.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3"/>
    </row>
    <row r="78" spans="1:26" ht="18.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3"/>
    </row>
    <row r="79" spans="1:26" ht="18.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3"/>
    </row>
    <row r="80" spans="1:26" ht="18.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3"/>
    </row>
    <row r="81" spans="1:26" ht="18.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3"/>
    </row>
    <row r="82" spans="1:26" ht="18.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3"/>
    </row>
    <row r="83" spans="1:26" ht="18.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3"/>
    </row>
    <row r="84" spans="1:26" ht="18.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3"/>
    </row>
    <row r="85" spans="1:26" ht="18.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3"/>
    </row>
    <row r="86" spans="1:26" ht="18.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3"/>
    </row>
    <row r="87" spans="1:26" ht="18.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3"/>
    </row>
    <row r="88" spans="1:26" ht="18.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3"/>
    </row>
    <row r="89" spans="1:26" ht="18.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3"/>
    </row>
    <row r="90" spans="1:26" ht="18.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3"/>
    </row>
    <row r="91" spans="1:26" ht="18.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3"/>
    </row>
    <row r="92" spans="1:26" ht="18.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3"/>
    </row>
    <row r="93" spans="1:26" ht="18.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3"/>
    </row>
    <row r="94" spans="1:26" ht="18.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3"/>
    </row>
    <row r="95" spans="1:26" ht="18.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3"/>
    </row>
    <row r="96" spans="1:26" ht="18.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3"/>
    </row>
    <row r="97" spans="1:26" ht="18.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3"/>
    </row>
    <row r="98" spans="1:26" ht="18.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3"/>
    </row>
    <row r="99" spans="1:26" ht="18.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3"/>
    </row>
    <row r="100" spans="1:26" ht="18.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3"/>
    </row>
    <row r="101" spans="1:26" ht="18.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3"/>
    </row>
    <row r="102" spans="1:26" ht="18.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3"/>
    </row>
    <row r="103" spans="1:26" ht="18.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3"/>
    </row>
    <row r="104" spans="1:26" ht="18.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3"/>
    </row>
    <row r="105" spans="1:26" ht="18.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3"/>
    </row>
    <row r="106" spans="1:26" ht="18.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3"/>
    </row>
    <row r="107" spans="1:26" ht="18.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3"/>
    </row>
    <row r="108" spans="1:26" ht="18.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3"/>
    </row>
    <row r="109" spans="1:26" ht="18.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356" t="s">
        <v>0</v>
      </c>
    </row>
    <row r="110" spans="1:26" ht="18.75" customHeight="1" x14ac:dyDescent="0.25">
      <c r="A110" s="47" t="s">
        <v>1</v>
      </c>
      <c r="B110" s="1"/>
      <c r="C110" s="1"/>
      <c r="D110" s="1"/>
      <c r="E110" s="1"/>
      <c r="F110" s="1"/>
      <c r="G110" s="1"/>
      <c r="H110" s="1"/>
      <c r="I110" s="1"/>
      <c r="J110" s="1"/>
      <c r="K110" s="1"/>
      <c r="L110" s="1"/>
      <c r="M110" s="1"/>
      <c r="N110" s="1"/>
      <c r="O110" s="1"/>
      <c r="P110" s="1"/>
      <c r="Q110" s="1"/>
      <c r="R110" s="1"/>
      <c r="S110" s="1"/>
      <c r="T110" s="1"/>
      <c r="U110" s="1"/>
      <c r="V110" s="1"/>
      <c r="W110" s="1"/>
      <c r="X110" s="1"/>
      <c r="Y110" s="1"/>
      <c r="Z110" s="13"/>
    </row>
    <row r="111" spans="1:26" ht="18.75" customHeight="1" x14ac:dyDescent="0.25">
      <c r="A111" s="186" t="s">
        <v>157</v>
      </c>
      <c r="B111" s="68"/>
      <c r="C111" s="68"/>
      <c r="D111" s="68"/>
      <c r="E111" s="68"/>
      <c r="F111" s="68"/>
      <c r="G111" s="68"/>
      <c r="H111" s="68"/>
      <c r="I111" s="68"/>
      <c r="J111" s="68"/>
      <c r="K111" s="68"/>
      <c r="L111" s="68"/>
      <c r="M111" s="68"/>
      <c r="N111" s="68"/>
      <c r="O111" s="68"/>
      <c r="P111" s="68"/>
      <c r="Q111" s="68"/>
      <c r="R111" s="68"/>
      <c r="S111" s="68"/>
      <c r="T111" s="68"/>
      <c r="U111" s="68"/>
      <c r="V111" s="68"/>
      <c r="W111" s="68"/>
      <c r="X111" s="68"/>
      <c r="Y111" s="68"/>
      <c r="Z111" s="124"/>
    </row>
  </sheetData>
  <mergeCells count="20">
    <mergeCell ref="A2:Z2"/>
    <mergeCell ref="A3:Z3"/>
    <mergeCell ref="A4:Z4"/>
    <mergeCell ref="A5:B5"/>
    <mergeCell ref="A6:B6"/>
    <mergeCell ref="A7:B7"/>
    <mergeCell ref="A8:B8"/>
    <mergeCell ref="A9:B9"/>
    <mergeCell ref="A11:B11"/>
    <mergeCell ref="A12:B12"/>
    <mergeCell ref="A25:B25"/>
    <mergeCell ref="A47:B47"/>
    <mergeCell ref="A51:B51"/>
    <mergeCell ref="A53:B53"/>
    <mergeCell ref="A55:Z55"/>
    <mergeCell ref="A57:E57"/>
    <mergeCell ref="A59:F59"/>
    <mergeCell ref="A61:T61"/>
    <mergeCell ref="A63:E63"/>
    <mergeCell ref="A65:B65"/>
  </mergeCells>
  <pageMargins left="0.7" right="0.7" top="0.75" bottom="0.75" header="0.3" footer="0.3"/>
  <pageSetup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Income Statement - Reported</vt:lpstr>
      <vt:lpstr>Qtrly Reconciliation</vt:lpstr>
      <vt:lpstr>YTD Reconciliation</vt:lpstr>
      <vt:lpstr>Significant Items</vt:lpstr>
      <vt:lpstr>2019 Revenue</vt:lpstr>
      <vt:lpstr>2018 Revenue</vt:lpstr>
      <vt:lpstr>2019 Revenue Growth</vt:lpstr>
      <vt:lpstr>2019 Intl Revenue</vt:lpstr>
      <vt:lpstr>2018 Intl Pharma Revenue</vt:lpstr>
      <vt:lpstr>PRV</vt:lpstr>
      <vt:lpstr>OID</vt:lpstr>
      <vt:lpstr>Balance Sheet</vt:lpstr>
      <vt:lpstr>'2018 Intl Pharma Revenue'!Print_Area</vt:lpstr>
      <vt:lpstr>'2018 Revenue'!Print_Area</vt:lpstr>
      <vt:lpstr>'2019 Intl Revenue'!Print_Area</vt:lpstr>
      <vt:lpstr>'2019 Revenue'!Print_Area</vt:lpstr>
      <vt:lpstr>'2019 Revenue Growth'!Print_Area</vt:lpstr>
      <vt:lpstr>'Balance Sheet'!Print_Area</vt:lpstr>
      <vt:lpstr>'Income Statement - Reported'!Print_Area</vt:lpstr>
      <vt:lpstr>OID!Print_Area</vt:lpstr>
      <vt:lpstr>PRV!Print_Area</vt:lpstr>
      <vt:lpstr>'Qtrly Reconciliation'!Print_Area</vt:lpstr>
      <vt:lpstr>'Significant Items'!Print_Area</vt:lpstr>
      <vt:lpstr>'YTD Reconciliation'!Print_Area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IR workbook Q2 2019</dc:title>
  <dc:creator>Workiva - Stephen Spierdowis</dc:creator>
  <cp:lastModifiedBy>Stephen Richard Spierdowis</cp:lastModifiedBy>
  <cp:lastPrinted>2019-08-05T20:08:31Z</cp:lastPrinted>
  <dcterms:modified xsi:type="dcterms:W3CDTF">2019-08-05T20:10:44Z</dcterms:modified>
</cp:coreProperties>
</file>