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199519\Desktop\"/>
    </mc:Choice>
  </mc:AlternateContent>
  <bookViews>
    <workbookView xWindow="0" yWindow="0" windowWidth="13452" windowHeight="4812"/>
  </bookViews>
  <sheets>
    <sheet name="Income Statement - GAAP" sheetId="3" r:id="rId1"/>
    <sheet name="Qtrly NonGAAP Reconciliation" sheetId="5" r:id="rId2"/>
    <sheet name="Annual NonGAAP Reconciliation" sheetId="6" r:id="rId3"/>
  </sheets>
  <definedNames>
    <definedName name="_xlnm.Print_Area" localSheetId="2">'Annual NonGAAP Reconciliation'!$A$1:$K$45</definedName>
    <definedName name="_xlnm.Print_Area" localSheetId="0">'Income Statement - GAAP'!$A$1:$X$49</definedName>
    <definedName name="_xlnm.Print_Area" localSheetId="1">'Qtrly NonGAAP Reconciliation'!$A$1:$N$74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D32" i="6"/>
  <c r="D30" i="6"/>
  <c r="D28" i="6"/>
  <c r="D25" i="6"/>
  <c r="D21" i="6"/>
  <c r="D20" i="6"/>
  <c r="D18" i="6"/>
  <c r="D16" i="6"/>
  <c r="F30" i="6"/>
  <c r="F28" i="6"/>
  <c r="F25" i="6"/>
  <c r="D22" i="6"/>
  <c r="F22" i="6"/>
  <c r="F21" i="6"/>
  <c r="F20" i="6"/>
  <c r="F19" i="6"/>
  <c r="F18" i="6"/>
  <c r="F17" i="6"/>
  <c r="F16" i="6"/>
  <c r="L33" i="5"/>
  <c r="H63" i="5"/>
  <c r="L31" i="5"/>
  <c r="H61" i="5"/>
  <c r="L29" i="5"/>
  <c r="H59" i="5"/>
  <c r="L27" i="5"/>
  <c r="H57" i="5"/>
  <c r="F24" i="5"/>
  <c r="H24" i="5"/>
  <c r="L24" i="5"/>
  <c r="H54" i="5"/>
  <c r="L20" i="5"/>
  <c r="H50" i="5"/>
  <c r="L19" i="5"/>
  <c r="H49" i="5"/>
  <c r="L17" i="5"/>
  <c r="H47" i="5"/>
  <c r="L15" i="5"/>
  <c r="H45" i="5"/>
  <c r="J65" i="5"/>
  <c r="J59" i="5"/>
  <c r="J57" i="5"/>
  <c r="J54" i="5"/>
  <c r="H51" i="5"/>
  <c r="J51" i="5"/>
  <c r="J50" i="5"/>
  <c r="J49" i="5"/>
  <c r="J47" i="5"/>
  <c r="J45" i="5"/>
  <c r="N35" i="5"/>
  <c r="N31" i="5"/>
  <c r="N29" i="5"/>
  <c r="N27" i="5"/>
  <c r="N24" i="5"/>
  <c r="L21" i="5"/>
  <c r="N21" i="5"/>
  <c r="N20" i="5"/>
  <c r="N17" i="5"/>
  <c r="N15" i="5"/>
  <c r="J34" i="6"/>
  <c r="J32" i="6"/>
  <c r="J30" i="6"/>
  <c r="J28" i="6"/>
  <c r="J25" i="6"/>
  <c r="H22" i="6"/>
  <c r="J22" i="6"/>
  <c r="J21" i="6"/>
  <c r="J20" i="6"/>
  <c r="J19" i="6"/>
  <c r="J18" i="6"/>
  <c r="J17" i="6"/>
  <c r="J16" i="6"/>
  <c r="N54" i="5"/>
  <c r="N49" i="5"/>
  <c r="N50" i="5"/>
  <c r="L51" i="5"/>
  <c r="N51" i="5"/>
  <c r="N57" i="5"/>
  <c r="N59" i="5"/>
  <c r="N45" i="5"/>
  <c r="F45" i="5"/>
  <c r="D51" i="5"/>
  <c r="J24" i="5"/>
  <c r="J29" i="5"/>
  <c r="J31" i="5"/>
  <c r="J17" i="5"/>
  <c r="J20" i="5"/>
  <c r="H21" i="5"/>
  <c r="J21" i="5"/>
  <c r="J15" i="5"/>
  <c r="F29" i="5"/>
  <c r="F31" i="5"/>
  <c r="F33" i="5"/>
  <c r="F27" i="5"/>
  <c r="D21" i="5"/>
  <c r="F21" i="5"/>
  <c r="F20" i="5"/>
  <c r="F19" i="5"/>
  <c r="F17" i="5"/>
  <c r="F15" i="5"/>
  <c r="J27" i="5"/>
  <c r="J35" i="5"/>
  <c r="F47" i="5"/>
  <c r="F49" i="5"/>
  <c r="F50" i="5"/>
  <c r="F51" i="5"/>
  <c r="F54" i="5"/>
  <c r="F57" i="5"/>
  <c r="F59" i="5"/>
  <c r="F65" i="5"/>
</calcChain>
</file>

<file path=xl/sharedStrings.xml><?xml version="1.0" encoding="utf-8"?>
<sst xmlns="http://schemas.openxmlformats.org/spreadsheetml/2006/main" count="187" uniqueCount="57">
  <si>
    <t>LLY</t>
  </si>
  <si>
    <t>Eli Lilly and Company</t>
  </si>
  <si>
    <t>Investor Relations</t>
  </si>
  <si>
    <t>Phil Johnson (317) 655-6874</t>
  </si>
  <si>
    <t>Kevin Hern (317) 277-1838</t>
  </si>
  <si>
    <t>Kristina Wright (317) 651-4869</t>
  </si>
  <si>
    <t>Chris Ogden (317) 277-2419</t>
  </si>
  <si>
    <t>($ in millions, except per share data)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</si>
  <si>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</si>
  <si>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</si>
  <si>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</si>
  <si>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</si>
  <si>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</si>
  <si>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</si>
  <si>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</si>
  <si>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r>
      <rPr>
        <sz val="10"/>
        <color rgb="FF000000"/>
        <rFont val="Arial"/>
      </rPr>
      <t xml:space="preserve">Asset impairment, restructuring, and other 
</t>
    </r>
    <r>
      <rPr>
        <sz val="10"/>
        <color rgb="FF000000"/>
        <rFont val="Arial"/>
      </rPr>
      <t xml:space="preserve">  special charges</t>
    </r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</si>
  <si>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</si>
  <si>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</si>
  <si>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</si>
  <si>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</si>
  <si>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</si>
  <si>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</si>
  <si>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</si>
  <si>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</si>
  <si>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</t>
  </si>
  <si>
    <t>Diluted shares outstanding (thousands)</t>
  </si>
  <si>
    <t>Note: Numbers may not add due to rounding.</t>
  </si>
  <si>
    <t>2016 Year</t>
  </si>
  <si>
    <t>Reclassifications</t>
  </si>
  <si>
    <t>Reclassified</t>
  </si>
  <si>
    <t>2017 Q1</t>
  </si>
  <si>
    <t>As Reported</t>
  </si>
  <si>
    <t>As Reclassified</t>
  </si>
  <si>
    <t>2017 Q2</t>
  </si>
  <si>
    <t>2017 Q3</t>
  </si>
  <si>
    <t>2017 Q4</t>
  </si>
  <si>
    <t>2017 Year</t>
  </si>
  <si>
    <t>Reconciliation of GAAP Reported to Selected Non-GAAP Adjusted Information*</t>
  </si>
  <si>
    <t>Three Months Ended</t>
  </si>
  <si>
    <t/>
  </si>
  <si>
    <t>GAAP</t>
  </si>
  <si>
    <t>Non-GAAP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</si>
  <si>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</si>
  <si>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</si>
  <si>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</si>
  <si>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</si>
  <si>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</si>
  <si>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</si>
  <si>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</si>
  <si>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</si>
  <si>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</si>
  <si>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Statements of Consolidated Net Income - GAAP As Reclassified*</t>
  </si>
  <si>
    <t xml:space="preserve">*Beginning in 2018, pension and postretirement benefit cost components other than service costs are presented in other–net, (income) expense. As a result, comparable quarterly 2017 and annual 2016 amounts have been reclassified to conform with this new presentation.  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</si>
  <si>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</si>
  <si>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</si>
  <si>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Six Months Ended</t>
  </si>
  <si>
    <t>Nine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</si>
</sst>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-#,##0.00;0.00;_(@_)"/>
    <numFmt numFmtId="172" formatCode="#,##0,;\-#,##0,;0,;_(@_)"/>
    <numFmt numFmtId="173" formatCode="_(#,##0.0_)_%;_(\(#,##0.0\)_%;_(&quot;—&quot;_);_(@_)"/>
    <numFmt numFmtId="174" formatCode="#,##0.00,,;\(#,##0.00,,\);0.00,,;_(@_)"/>
    <numFmt numFmtId="175" formatCode="_(&quot;$&quot;* #,##0.0,,_)_%;_(&quot;$&quot;* \(#,##0.0,,\)_%;_(&quot;$&quot;* &quot;—&quot;_);_(@_)"/>
    <numFmt numFmtId="176" formatCode="_(* #,##0.0_);_(* \(#,##0.0\);_(* &quot;-&quot;??_);_(@_)"/>
    <numFmt numFmtId="177" formatCode="0.0%"/>
    <numFmt numFmtId="178" formatCode="_(* #,##0_);_(* \(#,##0\);_(* &quot;-&quot;??_);_(@_)"/>
    <numFmt numFmtId="179" formatCode="mmmm\ d\,\ yyyy"/>
    <numFmt numFmtId="180" formatCode="_(#,##0.0,,_);_(\(#,##0.0,,\);_(&quot;—&quot;_);_(@_)"/>
    <numFmt numFmtId="181" formatCode="_(&quot;$&quot;* #,##0.0,,_);_(&quot;$&quot;* \(#,##0.0,,\);_(&quot;$&quot;* &quot;—&quot;_);_(@_)"/>
    <numFmt numFmtId="182" formatCode="_(#,##0.00_);_(\(#,##0.00\);_(&quot;—&quot;_);_(@_)"/>
    <numFmt numFmtId="183" formatCode="_(#,##0.00,,_);_(\(#,##0.00,,\);_(&quot;—&quot;_);_(@_)"/>
  </numFmts>
  <fonts count="15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b/>
      <sz val="10"/>
      <color rgb="FFFF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5">
    <xf numFmtId="0" fontId="0" fillId="0" borderId="0" xfId="0"/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6" fontId="3" fillId="0" borderId="2" xfId="0" applyNumberFormat="1" applyFont="1" applyBorder="1" applyAlignment="1"/>
    <xf numFmtId="167" fontId="3" fillId="0" borderId="1" xfId="0" applyNumberFormat="1" applyFont="1" applyBorder="1" applyAlignment="1">
      <alignment horizontal="left"/>
    </xf>
    <xf numFmtId="166" fontId="3" fillId="0" borderId="10" xfId="0" applyNumberFormat="1" applyFont="1" applyBorder="1" applyAlignment="1"/>
    <xf numFmtId="0" fontId="3" fillId="0" borderId="1" xfId="0" applyFont="1" applyBorder="1" applyAlignment="1">
      <alignment wrapText="1"/>
    </xf>
    <xf numFmtId="166" fontId="7" fillId="0" borderId="10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5" fontId="3" fillId="0" borderId="1" xfId="0" applyNumberFormat="1" applyFont="1" applyBorder="1" applyAlignment="1"/>
    <xf numFmtId="166" fontId="3" fillId="0" borderId="10" xfId="0" applyNumberFormat="1" applyFont="1" applyBorder="1" applyAlignment="1">
      <alignment horizontal="left"/>
    </xf>
    <xf numFmtId="168" fontId="3" fillId="0" borderId="1" xfId="0" applyNumberFormat="1" applyFont="1" applyBorder="1" applyAlignment="1"/>
    <xf numFmtId="166" fontId="3" fillId="0" borderId="2" xfId="0" applyNumberFormat="1" applyFont="1" applyBorder="1" applyAlignment="1">
      <alignment horizontal="left"/>
    </xf>
    <xf numFmtId="168" fontId="3" fillId="0" borderId="10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9" fontId="3" fillId="0" borderId="1" xfId="0" applyNumberFormat="1" applyFont="1" applyBorder="1" applyAlignment="1">
      <alignment horizontal="left"/>
    </xf>
    <xf numFmtId="169" fontId="3" fillId="0" borderId="10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6" fontId="7" fillId="0" borderId="2" xfId="0" applyNumberFormat="1" applyFont="1" applyBorder="1" applyAlignment="1">
      <alignment horizontal="left"/>
    </xf>
    <xf numFmtId="167" fontId="3" fillId="0" borderId="10" xfId="0" applyNumberFormat="1" applyFont="1" applyBorder="1" applyAlignment="1">
      <alignment horizontal="left"/>
    </xf>
    <xf numFmtId="172" fontId="3" fillId="0" borderId="2" xfId="0" applyNumberFormat="1" applyFont="1" applyBorder="1" applyAlignment="1"/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wrapText="1"/>
    </xf>
    <xf numFmtId="173" fontId="3" fillId="0" borderId="10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65" fontId="10" fillId="0" borderId="1" xfId="0" applyNumberFormat="1" applyFont="1" applyBorder="1" applyAlignment="1"/>
    <xf numFmtId="167" fontId="7" fillId="0" borderId="2" xfId="0" applyNumberFormat="1" applyFont="1" applyBorder="1" applyAlignment="1">
      <alignment horizontal="left"/>
    </xf>
    <xf numFmtId="174" fontId="3" fillId="0" borderId="2" xfId="0" applyNumberFormat="1" applyFont="1" applyBorder="1" applyAlignment="1"/>
    <xf numFmtId="175" fontId="3" fillId="0" borderId="1" xfId="0" applyNumberFormat="1" applyFont="1" applyBorder="1" applyAlignment="1">
      <alignment horizontal="left"/>
    </xf>
    <xf numFmtId="175" fontId="3" fillId="0" borderId="10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3" fontId="3" fillId="0" borderId="2" xfId="1" applyFont="1" applyBorder="1" applyAlignment="1"/>
    <xf numFmtId="172" fontId="3" fillId="0" borderId="10" xfId="0" applyNumberFormat="1" applyFont="1" applyBorder="1" applyAlignment="1"/>
    <xf numFmtId="167" fontId="7" fillId="0" borderId="10" xfId="0" applyNumberFormat="1" applyFont="1" applyBorder="1" applyAlignment="1">
      <alignment horizontal="left"/>
    </xf>
    <xf numFmtId="174" fontId="3" fillId="0" borderId="10" xfId="0" applyNumberFormat="1" applyFont="1" applyBorder="1" applyAlignment="1"/>
    <xf numFmtId="164" fontId="4" fillId="2" borderId="1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5" fontId="3" fillId="2" borderId="2" xfId="0" applyNumberFormat="1" applyFont="1" applyFill="1" applyBorder="1" applyAlignment="1"/>
    <xf numFmtId="169" fontId="3" fillId="2" borderId="5" xfId="0" applyNumberFormat="1" applyFont="1" applyFill="1" applyBorder="1" applyAlignment="1"/>
    <xf numFmtId="176" fontId="3" fillId="2" borderId="22" xfId="1" applyNumberFormat="1" applyFont="1" applyFill="1" applyBorder="1" applyAlignment="1"/>
    <xf numFmtId="166" fontId="3" fillId="2" borderId="5" xfId="0" applyNumberFormat="1" applyFont="1" applyFill="1" applyBorder="1" applyAlignment="1"/>
    <xf numFmtId="165" fontId="3" fillId="2" borderId="1" xfId="0" applyNumberFormat="1" applyFont="1" applyFill="1" applyBorder="1" applyAlignment="1">
      <alignment horizontal="left"/>
    </xf>
    <xf numFmtId="176" fontId="3" fillId="2" borderId="23" xfId="1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165" fontId="3" fillId="2" borderId="12" xfId="0" applyNumberFormat="1" applyFont="1" applyFill="1" applyBorder="1" applyAlignment="1"/>
    <xf numFmtId="176" fontId="3" fillId="2" borderId="11" xfId="1" applyNumberFormat="1" applyFont="1" applyFill="1" applyBorder="1" applyAlignment="1"/>
    <xf numFmtId="176" fontId="3" fillId="2" borderId="20" xfId="1" applyNumberFormat="1" applyFont="1" applyFill="1" applyBorder="1" applyAlignment="1"/>
    <xf numFmtId="166" fontId="3" fillId="2" borderId="16" xfId="0" applyNumberFormat="1" applyFont="1" applyFill="1" applyBorder="1" applyAlignment="1"/>
    <xf numFmtId="165" fontId="3" fillId="2" borderId="10" xfId="0" applyNumberFormat="1" applyFont="1" applyFill="1" applyBorder="1" applyAlignment="1"/>
    <xf numFmtId="165" fontId="3" fillId="2" borderId="13" xfId="0" applyNumberFormat="1" applyFont="1" applyFill="1" applyBorder="1" applyAlignment="1"/>
    <xf numFmtId="176" fontId="3" fillId="2" borderId="17" xfId="1" applyNumberFormat="1" applyFont="1" applyFill="1" applyBorder="1" applyAlignment="1"/>
    <xf numFmtId="176" fontId="3" fillId="2" borderId="24" xfId="1" applyNumberFormat="1" applyFont="1" applyFill="1" applyBorder="1" applyAlignment="1"/>
    <xf numFmtId="166" fontId="3" fillId="2" borderId="0" xfId="0" applyNumberFormat="1" applyFont="1" applyFill="1" applyBorder="1" applyAlignment="1"/>
    <xf numFmtId="165" fontId="3" fillId="2" borderId="14" xfId="0" applyNumberFormat="1" applyFont="1" applyFill="1" applyBorder="1" applyAlignment="1"/>
    <xf numFmtId="167" fontId="7" fillId="2" borderId="2" xfId="0" applyNumberFormat="1" applyFont="1" applyFill="1" applyBorder="1" applyAlignment="1"/>
    <xf numFmtId="176" fontId="7" fillId="2" borderId="3" xfId="1" applyNumberFormat="1" applyFont="1" applyFill="1" applyBorder="1" applyAlignment="1"/>
    <xf numFmtId="177" fontId="7" fillId="2" borderId="22" xfId="2" applyNumberFormat="1" applyFont="1" applyFill="1" applyBorder="1" applyAlignment="1"/>
    <xf numFmtId="166" fontId="7" fillId="2" borderId="15" xfId="0" applyNumberFormat="1" applyFont="1" applyFill="1" applyBorder="1" applyAlignment="1">
      <alignment horizontal="left"/>
    </xf>
    <xf numFmtId="167" fontId="7" fillId="2" borderId="10" xfId="0" applyNumberFormat="1" applyFont="1" applyFill="1" applyBorder="1" applyAlignment="1"/>
    <xf numFmtId="166" fontId="7" fillId="2" borderId="16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/>
    <xf numFmtId="176" fontId="3" fillId="2" borderId="1" xfId="1" applyNumberFormat="1" applyFont="1" applyFill="1" applyBorder="1" applyAlignment="1"/>
    <xf numFmtId="176" fontId="3" fillId="2" borderId="23" xfId="1" applyNumberFormat="1" applyFont="1" applyFill="1" applyBorder="1" applyAlignment="1"/>
    <xf numFmtId="166" fontId="3" fillId="2" borderId="15" xfId="0" applyNumberFormat="1" applyFont="1" applyFill="1" applyBorder="1" applyAlignment="1">
      <alignment horizontal="left"/>
    </xf>
    <xf numFmtId="166" fontId="3" fillId="2" borderId="16" xfId="0" applyNumberFormat="1" applyFont="1" applyFill="1" applyBorder="1" applyAlignment="1">
      <alignment horizontal="left"/>
    </xf>
    <xf numFmtId="176" fontId="3" fillId="2" borderId="3" xfId="1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176" fontId="3" fillId="2" borderId="1" xfId="1" applyNumberFormat="1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horizontal="left"/>
    </xf>
    <xf numFmtId="166" fontId="3" fillId="2" borderId="15" xfId="0" applyNumberFormat="1" applyFont="1" applyFill="1" applyBorder="1" applyAlignment="1"/>
    <xf numFmtId="169" fontId="3" fillId="2" borderId="1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right" wrapText="1"/>
    </xf>
    <xf numFmtId="169" fontId="3" fillId="2" borderId="4" xfId="0" applyNumberFormat="1" applyFont="1" applyFill="1" applyBorder="1" applyAlignment="1"/>
    <xf numFmtId="169" fontId="3" fillId="2" borderId="22" xfId="0" applyNumberFormat="1" applyFont="1" applyFill="1" applyBorder="1" applyAlignment="1"/>
    <xf numFmtId="165" fontId="3" fillId="2" borderId="6" xfId="0" applyNumberFormat="1" applyFont="1" applyFill="1" applyBorder="1" applyAlignment="1">
      <alignment horizontal="left"/>
    </xf>
    <xf numFmtId="176" fontId="3" fillId="2" borderId="6" xfId="1" applyNumberFormat="1" applyFont="1" applyFill="1" applyBorder="1" applyAlignment="1">
      <alignment horizontal="left"/>
    </xf>
    <xf numFmtId="176" fontId="3" fillId="2" borderId="21" xfId="1" applyNumberFormat="1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170" fontId="3" fillId="2" borderId="11" xfId="0" applyNumberFormat="1" applyFont="1" applyFill="1" applyBorder="1" applyAlignment="1"/>
    <xf numFmtId="170" fontId="3" fillId="2" borderId="1" xfId="0" applyNumberFormat="1" applyFont="1" applyFill="1" applyBorder="1" applyAlignment="1"/>
    <xf numFmtId="165" fontId="3" fillId="2" borderId="11" xfId="0" applyNumberFormat="1" applyFont="1" applyFill="1" applyBorder="1" applyAlignment="1"/>
    <xf numFmtId="165" fontId="3" fillId="2" borderId="6" xfId="0" applyNumberFormat="1" applyFont="1" applyFill="1" applyBorder="1" applyAlignment="1"/>
    <xf numFmtId="0" fontId="3" fillId="2" borderId="0" xfId="0" applyFont="1" applyFill="1" applyBorder="1" applyAlignment="1">
      <alignment horizontal="right" wrapText="1"/>
    </xf>
    <xf numFmtId="169" fontId="3" fillId="2" borderId="2" xfId="0" applyNumberFormat="1" applyFont="1" applyFill="1" applyBorder="1" applyAlignment="1">
      <alignment horizontal="left"/>
    </xf>
    <xf numFmtId="176" fontId="3" fillId="2" borderId="3" xfId="1" applyNumberFormat="1" applyFont="1" applyFill="1" applyBorder="1" applyAlignment="1">
      <alignment horizontal="left"/>
    </xf>
    <xf numFmtId="176" fontId="3" fillId="2" borderId="22" xfId="1" applyNumberFormat="1" applyFont="1" applyFill="1" applyBorder="1" applyAlignment="1">
      <alignment horizontal="left"/>
    </xf>
    <xf numFmtId="166" fontId="7" fillId="2" borderId="5" xfId="0" applyNumberFormat="1" applyFont="1" applyFill="1" applyBorder="1" applyAlignment="1">
      <alignment horizontal="left"/>
    </xf>
    <xf numFmtId="0" fontId="3" fillId="2" borderId="15" xfId="0" applyFont="1" applyFill="1" applyBorder="1" applyAlignment="1">
      <alignment horizontal="right" wrapText="1"/>
    </xf>
    <xf numFmtId="171" fontId="3" fillId="2" borderId="2" xfId="0" applyNumberFormat="1" applyFont="1" applyFill="1" applyBorder="1" applyAlignment="1"/>
    <xf numFmtId="43" fontId="3" fillId="2" borderId="22" xfId="1" applyNumberFormat="1" applyFont="1" applyFill="1" applyBorder="1" applyAlignment="1"/>
    <xf numFmtId="171" fontId="3" fillId="2" borderId="10" xfId="0" applyNumberFormat="1" applyFont="1" applyFill="1" applyBorder="1" applyAlignment="1"/>
    <xf numFmtId="43" fontId="3" fillId="2" borderId="23" xfId="1" applyNumberFormat="1" applyFont="1" applyFill="1" applyBorder="1" applyAlignment="1">
      <alignment horizontal="left"/>
    </xf>
    <xf numFmtId="172" fontId="3" fillId="2" borderId="2" xfId="0" applyNumberFormat="1" applyFont="1" applyFill="1" applyBorder="1" applyAlignment="1"/>
    <xf numFmtId="178" fontId="3" fillId="2" borderId="20" xfId="1" applyNumberFormat="1" applyFont="1" applyFill="1" applyBorder="1" applyAlignment="1"/>
    <xf numFmtId="172" fontId="3" fillId="2" borderId="10" xfId="0" applyNumberFormat="1" applyFont="1" applyFill="1" applyBorder="1" applyAlignment="1"/>
    <xf numFmtId="165" fontId="3" fillId="2" borderId="5" xfId="0" applyNumberFormat="1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right" wrapText="1"/>
    </xf>
    <xf numFmtId="171" fontId="3" fillId="2" borderId="22" xfId="0" applyNumberFormat="1" applyFont="1" applyFill="1" applyBorder="1" applyAlignment="1"/>
    <xf numFmtId="167" fontId="3" fillId="0" borderId="15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3" fillId="0" borderId="1" xfId="0" applyFont="1" applyBorder="1" applyAlignment="1"/>
    <xf numFmtId="181" fontId="3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80" fontId="3" fillId="0" borderId="1" xfId="0" applyNumberFormat="1" applyFont="1" applyBorder="1" applyAlignment="1"/>
    <xf numFmtId="0" fontId="3" fillId="0" borderId="3" xfId="0" applyFont="1" applyBorder="1" applyAlignment="1"/>
    <xf numFmtId="182" fontId="3" fillId="0" borderId="2" xfId="0" applyNumberFormat="1" applyFont="1" applyBorder="1" applyAlignment="1">
      <alignment horizontal="left"/>
    </xf>
    <xf numFmtId="183" fontId="4" fillId="0" borderId="2" xfId="0" applyNumberFormat="1" applyFont="1" applyBorder="1" applyAlignment="1">
      <alignment horizontal="left"/>
    </xf>
    <xf numFmtId="183" fontId="3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76" fontId="3" fillId="0" borderId="2" xfId="3" applyNumberFormat="1" applyFont="1" applyBorder="1" applyAlignment="1"/>
    <xf numFmtId="176" fontId="3" fillId="0" borderId="10" xfId="3" applyNumberFormat="1" applyFont="1" applyBorder="1" applyAlignment="1"/>
    <xf numFmtId="176" fontId="3" fillId="0" borderId="12" xfId="3" applyNumberFormat="1" applyFont="1" applyBorder="1" applyAlignment="1"/>
    <xf numFmtId="176" fontId="3" fillId="0" borderId="14" xfId="3" applyNumberFormat="1" applyFont="1" applyBorder="1" applyAlignment="1"/>
    <xf numFmtId="176" fontId="3" fillId="0" borderId="29" xfId="3" applyNumberFormat="1" applyFont="1" applyBorder="1" applyAlignment="1"/>
    <xf numFmtId="180" fontId="3" fillId="2" borderId="1" xfId="0" applyNumberFormat="1" applyFont="1" applyFill="1" applyBorder="1" applyAlignment="1"/>
    <xf numFmtId="43" fontId="3" fillId="2" borderId="1" xfId="1" applyFont="1" applyFill="1" applyBorder="1" applyAlignment="1"/>
    <xf numFmtId="43" fontId="3" fillId="0" borderId="2" xfId="3" applyNumberFormat="1" applyFont="1" applyBorder="1" applyAlignment="1"/>
    <xf numFmtId="43" fontId="3" fillId="0" borderId="29" xfId="3" applyNumberFormat="1" applyFont="1" applyBorder="1" applyAlignment="1"/>
    <xf numFmtId="0" fontId="3" fillId="2" borderId="1" xfId="0" applyFont="1" applyFill="1" applyBorder="1" applyAlignment="1">
      <alignment wrapText="1"/>
    </xf>
    <xf numFmtId="0" fontId="2" fillId="2" borderId="15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167" fontId="3" fillId="2" borderId="15" xfId="0" applyNumberFormat="1" applyFont="1" applyFill="1" applyBorder="1" applyAlignment="1">
      <alignment horizontal="left"/>
    </xf>
    <xf numFmtId="43" fontId="3" fillId="2" borderId="2" xfId="1" applyFont="1" applyFill="1" applyBorder="1" applyAlignment="1"/>
    <xf numFmtId="43" fontId="3" fillId="2" borderId="22" xfId="1" applyFont="1" applyFill="1" applyBorder="1" applyAlignment="1"/>
    <xf numFmtId="0" fontId="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81" fontId="3" fillId="0" borderId="1" xfId="0" applyNumberFormat="1" applyFont="1" applyBorder="1" applyAlignment="1">
      <alignment horizontal="left"/>
    </xf>
    <xf numFmtId="180" fontId="3" fillId="0" borderId="1" xfId="0" applyNumberFormat="1" applyFont="1" applyBorder="1" applyAlignment="1">
      <alignment horizontal="left"/>
    </xf>
    <xf numFmtId="180" fontId="3" fillId="0" borderId="3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80" fontId="3" fillId="0" borderId="2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left"/>
    </xf>
    <xf numFmtId="0" fontId="4" fillId="2" borderId="15" xfId="0" applyFont="1" applyFill="1" applyBorder="1" applyAlignment="1">
      <alignment horizontal="center" wrapText="1"/>
    </xf>
    <xf numFmtId="179" fontId="11" fillId="2" borderId="1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76" fontId="3" fillId="2" borderId="1" xfId="3" applyNumberFormat="1" applyFont="1" applyFill="1" applyBorder="1" applyAlignment="1"/>
    <xf numFmtId="176" fontId="3" fillId="2" borderId="6" xfId="3" applyNumberFormat="1" applyFont="1" applyFill="1" applyBorder="1" applyAlignment="1"/>
    <xf numFmtId="43" fontId="3" fillId="2" borderId="7" xfId="3" applyNumberFormat="1" applyFont="1" applyFill="1" applyBorder="1" applyAlignment="1"/>
    <xf numFmtId="43" fontId="3" fillId="2" borderId="3" xfId="3" applyNumberFormat="1" applyFont="1" applyFill="1" applyBorder="1" applyAlignment="1"/>
    <xf numFmtId="183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180" fontId="3" fillId="2" borderId="1" xfId="0" applyNumberFormat="1" applyFont="1" applyFill="1" applyBorder="1" applyAlignment="1">
      <alignment horizontal="left"/>
    </xf>
    <xf numFmtId="180" fontId="3" fillId="2" borderId="6" xfId="0" applyNumberFormat="1" applyFont="1" applyFill="1" applyBorder="1" applyAlignment="1">
      <alignment horizontal="left"/>
    </xf>
    <xf numFmtId="177" fontId="7" fillId="0" borderId="22" xfId="2" applyNumberFormat="1" applyFont="1" applyFill="1" applyBorder="1" applyAlignment="1"/>
    <xf numFmtId="176" fontId="3" fillId="0" borderId="2" xfId="3" applyNumberFormat="1" applyFont="1" applyFill="1" applyBorder="1" applyAlignment="1"/>
    <xf numFmtId="176" fontId="3" fillId="0" borderId="10" xfId="3" applyNumberFormat="1" applyFont="1" applyFill="1" applyBorder="1" applyAlignment="1"/>
    <xf numFmtId="0" fontId="3" fillId="0" borderId="1" xfId="0" applyFont="1" applyBorder="1" applyAlignment="1">
      <alignment wrapText="1"/>
    </xf>
    <xf numFmtId="0" fontId="2" fillId="0" borderId="15" xfId="0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8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/>
    </xf>
    <xf numFmtId="169" fontId="3" fillId="2" borderId="4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79" fontId="11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179" fontId="11" fillId="0" borderId="3" xfId="0" applyNumberFormat="1" applyFont="1" applyBorder="1" applyAlignment="1">
      <alignment horizontal="center"/>
    </xf>
    <xf numFmtId="179" fontId="11" fillId="0" borderId="4" xfId="0" applyNumberFormat="1" applyFont="1" applyBorder="1" applyAlignment="1">
      <alignment horizontal="center"/>
    </xf>
    <xf numFmtId="179" fontId="11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wrapText="1" inden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12" fillId="0" borderId="15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0" fontId="4" fillId="0" borderId="3" xfId="0" applyFont="1" applyBorder="1" applyAlignment="1">
      <alignment wrapText="1" indent="1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9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"/>
  <sheetViews>
    <sheetView tabSelected="1"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4" sqref="B14"/>
    </sheetView>
  </sheetViews>
  <sheetFormatPr defaultColWidth="21.44140625" defaultRowHeight="13.2" x14ac:dyDescent="0.25"/>
  <cols>
    <col min="1" max="1" width="1.77734375" style="4" customWidth="1"/>
    <col min="2" max="2" width="38.77734375" style="4" customWidth="1"/>
    <col min="3" max="3" width="6.77734375" style="4" customWidth="1"/>
    <col min="4" max="4" width="14.44140625" style="4" customWidth="1"/>
    <col min="5" max="5" width="16.21875" style="4" customWidth="1"/>
    <col min="6" max="6" width="16.44140625" style="4" customWidth="1"/>
    <col min="7" max="7" width="3.44140625" style="4" customWidth="1"/>
    <col min="8" max="10" width="16.21875" style="4" customWidth="1"/>
    <col min="11" max="11" width="3.44140625" style="4" customWidth="1"/>
    <col min="12" max="14" width="16.21875" style="4" customWidth="1"/>
    <col min="15" max="15" width="3.21875" style="4" customWidth="1"/>
    <col min="16" max="18" width="16.21875" style="4" customWidth="1"/>
    <col min="19" max="19" width="3.44140625" style="4" customWidth="1"/>
    <col min="20" max="22" width="16.44140625" style="4" customWidth="1"/>
    <col min="23" max="23" width="3.44140625" style="4" customWidth="1"/>
    <col min="24" max="26" width="16.44140625" style="4" customWidth="1"/>
    <col min="27" max="16384" width="21.44140625" style="4"/>
  </cols>
  <sheetData>
    <row r="1" spans="1:26" ht="12.45" customHeight="1" x14ac:dyDescent="0.25">
      <c r="A1" s="1"/>
      <c r="B1" s="1"/>
      <c r="C1" s="1"/>
      <c r="D1" s="2"/>
      <c r="E1" s="1"/>
      <c r="F1" s="1"/>
      <c r="G1" s="1"/>
      <c r="H1" s="2"/>
      <c r="I1" s="2"/>
      <c r="J1" s="2"/>
      <c r="K1" s="2"/>
      <c r="L1" s="2"/>
      <c r="M1" s="2"/>
      <c r="N1" s="2"/>
      <c r="O1" s="1"/>
      <c r="P1" s="1"/>
      <c r="Q1" s="1"/>
      <c r="R1" s="2"/>
      <c r="S1" s="1"/>
      <c r="T1" s="2"/>
      <c r="U1" s="1"/>
      <c r="V1" s="1"/>
      <c r="W1" s="1"/>
      <c r="X1" s="3" t="s">
        <v>0</v>
      </c>
      <c r="Y1" s="263"/>
      <c r="Z1" s="263"/>
    </row>
    <row r="2" spans="1:26" ht="18.75" customHeight="1" x14ac:dyDescent="0.3">
      <c r="A2" s="199" t="s">
        <v>1</v>
      </c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2"/>
      <c r="M2" s="202"/>
      <c r="N2" s="202"/>
      <c r="O2" s="201"/>
      <c r="P2" s="201"/>
      <c r="Q2" s="201"/>
      <c r="R2" s="202"/>
      <c r="S2" s="201"/>
      <c r="T2" s="202"/>
      <c r="U2" s="201"/>
      <c r="V2" s="201"/>
      <c r="W2" s="201"/>
      <c r="X2" s="203"/>
      <c r="Y2" s="264"/>
      <c r="Z2" s="264"/>
    </row>
    <row r="3" spans="1:26" ht="18.75" customHeight="1" x14ac:dyDescent="0.3">
      <c r="A3" s="204" t="s">
        <v>51</v>
      </c>
      <c r="B3" s="205"/>
      <c r="C3" s="206"/>
      <c r="D3" s="207"/>
      <c r="E3" s="206"/>
      <c r="F3" s="206"/>
      <c r="G3" s="206"/>
      <c r="H3" s="206"/>
      <c r="I3" s="206"/>
      <c r="J3" s="206"/>
      <c r="K3" s="206"/>
      <c r="L3" s="207"/>
      <c r="M3" s="207"/>
      <c r="N3" s="207"/>
      <c r="O3" s="206"/>
      <c r="P3" s="206"/>
      <c r="Q3" s="206"/>
      <c r="R3" s="207"/>
      <c r="S3" s="206"/>
      <c r="T3" s="207"/>
      <c r="U3" s="206"/>
      <c r="V3" s="206"/>
      <c r="W3" s="206"/>
      <c r="X3" s="208"/>
      <c r="Y3" s="264"/>
      <c r="Z3" s="264"/>
    </row>
    <row r="4" spans="1:26" ht="12.45" customHeight="1" x14ac:dyDescent="0.25">
      <c r="A4" s="1"/>
      <c r="B4" s="5" t="s">
        <v>2</v>
      </c>
      <c r="C4" s="1"/>
      <c r="D4" s="1"/>
      <c r="E4" s="6"/>
      <c r="F4" s="48"/>
      <c r="G4" s="48"/>
      <c r="H4" s="1"/>
      <c r="I4" s="1"/>
      <c r="J4" s="1"/>
      <c r="K4" s="1"/>
      <c r="L4" s="1"/>
      <c r="M4" s="1"/>
      <c r="N4" s="1"/>
      <c r="O4" s="2"/>
      <c r="P4" s="2"/>
      <c r="Q4" s="2"/>
      <c r="R4" s="7"/>
      <c r="S4" s="8"/>
      <c r="T4" s="2"/>
      <c r="U4" s="1"/>
      <c r="V4" s="1"/>
      <c r="W4" s="1"/>
      <c r="X4" s="7"/>
      <c r="Y4" s="7"/>
      <c r="Z4" s="7"/>
    </row>
    <row r="5" spans="1:26" ht="12.45" customHeight="1" x14ac:dyDescent="0.25">
      <c r="A5" s="1"/>
      <c r="B5" s="5" t="s">
        <v>3</v>
      </c>
      <c r="C5" s="1"/>
      <c r="D5" s="1"/>
      <c r="E5" s="6"/>
      <c r="F5" s="48"/>
      <c r="G5" s="48"/>
      <c r="H5" s="1"/>
      <c r="I5" s="1"/>
      <c r="J5" s="1"/>
      <c r="K5" s="1"/>
      <c r="L5" s="1"/>
      <c r="M5" s="1"/>
      <c r="N5" s="1"/>
      <c r="O5" s="2"/>
      <c r="P5" s="2"/>
      <c r="Q5" s="2"/>
      <c r="R5" s="7"/>
      <c r="S5" s="8"/>
      <c r="T5" s="2"/>
      <c r="U5" s="1"/>
      <c r="V5" s="1"/>
      <c r="W5" s="1"/>
      <c r="X5" s="7"/>
      <c r="Y5" s="7"/>
      <c r="Z5" s="7"/>
    </row>
    <row r="6" spans="1:26" ht="12.45" customHeight="1" x14ac:dyDescent="0.25">
      <c r="A6" s="1"/>
      <c r="B6" s="5" t="s">
        <v>4</v>
      </c>
      <c r="C6" s="1"/>
      <c r="D6" s="1"/>
      <c r="E6" s="6"/>
      <c r="F6" s="48"/>
      <c r="G6" s="48"/>
      <c r="H6" s="1"/>
      <c r="I6" s="1"/>
      <c r="J6" s="1"/>
      <c r="K6" s="1"/>
      <c r="L6" s="1"/>
      <c r="M6" s="1"/>
      <c r="N6" s="1"/>
      <c r="O6" s="2"/>
      <c r="P6" s="2"/>
      <c r="Q6" s="2"/>
      <c r="R6" s="7"/>
      <c r="S6" s="8"/>
      <c r="T6" s="2"/>
      <c r="U6" s="1"/>
      <c r="V6" s="1"/>
      <c r="W6" s="1"/>
      <c r="X6" s="7"/>
      <c r="Y6" s="7"/>
      <c r="Z6" s="7"/>
    </row>
    <row r="7" spans="1:26" ht="12.45" customHeight="1" x14ac:dyDescent="0.25">
      <c r="A7" s="1"/>
      <c r="B7" s="5" t="s">
        <v>5</v>
      </c>
      <c r="C7" s="1"/>
      <c r="D7" s="1"/>
      <c r="E7" s="6"/>
      <c r="F7" s="48"/>
      <c r="G7" s="48"/>
      <c r="H7" s="1"/>
      <c r="I7" s="1"/>
      <c r="J7" s="1"/>
      <c r="K7" s="1"/>
      <c r="L7" s="1"/>
      <c r="M7" s="1"/>
      <c r="N7" s="1"/>
      <c r="O7" s="2"/>
      <c r="P7" s="2"/>
      <c r="Q7" s="2"/>
      <c r="R7" s="7"/>
      <c r="S7" s="8"/>
      <c r="T7" s="2"/>
      <c r="U7" s="1"/>
      <c r="V7" s="1"/>
      <c r="W7" s="1"/>
      <c r="X7" s="7"/>
      <c r="Y7" s="7"/>
      <c r="Z7" s="7"/>
    </row>
    <row r="8" spans="1:26" ht="12.45" customHeight="1" x14ac:dyDescent="0.25">
      <c r="A8" s="1"/>
      <c r="B8" s="9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7"/>
      <c r="S8" s="8"/>
      <c r="T8" s="2"/>
      <c r="U8" s="1"/>
      <c r="V8" s="1"/>
      <c r="W8" s="1"/>
      <c r="X8" s="7"/>
      <c r="Y8" s="7"/>
      <c r="Z8" s="7"/>
    </row>
    <row r="9" spans="1:26" ht="12.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7"/>
      <c r="S9" s="8"/>
      <c r="T9" s="2"/>
      <c r="U9" s="1"/>
      <c r="V9" s="1"/>
      <c r="W9" s="1"/>
      <c r="X9" s="7"/>
      <c r="Y9" s="7"/>
      <c r="Z9" s="7"/>
    </row>
    <row r="10" spans="1:26" ht="12.45" customHeight="1" x14ac:dyDescent="0.25">
      <c r="A10" s="1"/>
      <c r="B10" s="1"/>
      <c r="C10" s="1"/>
      <c r="D10" s="53" t="s">
        <v>30</v>
      </c>
      <c r="E10" s="53" t="s">
        <v>30</v>
      </c>
      <c r="F10" s="54" t="s">
        <v>30</v>
      </c>
      <c r="G10" s="55"/>
      <c r="H10" s="53" t="s">
        <v>33</v>
      </c>
      <c r="I10" s="53" t="s">
        <v>33</v>
      </c>
      <c r="J10" s="54" t="s">
        <v>33</v>
      </c>
      <c r="K10" s="53"/>
      <c r="L10" s="53" t="s">
        <v>34</v>
      </c>
      <c r="M10" s="53" t="s">
        <v>34</v>
      </c>
      <c r="N10" s="54" t="s">
        <v>34</v>
      </c>
      <c r="O10" s="56"/>
      <c r="P10" s="53" t="s">
        <v>35</v>
      </c>
      <c r="Q10" s="53" t="s">
        <v>35</v>
      </c>
      <c r="R10" s="54" t="s">
        <v>35</v>
      </c>
      <c r="S10" s="8"/>
      <c r="T10" s="53" t="s">
        <v>36</v>
      </c>
      <c r="U10" s="53" t="s">
        <v>36</v>
      </c>
      <c r="V10" s="54" t="s">
        <v>36</v>
      </c>
      <c r="W10" s="1"/>
      <c r="X10" s="53" t="s">
        <v>27</v>
      </c>
      <c r="Y10" s="53" t="s">
        <v>27</v>
      </c>
      <c r="Z10" s="54" t="s">
        <v>27</v>
      </c>
    </row>
    <row r="11" spans="1:26" ht="12.45" customHeight="1" x14ac:dyDescent="0.25">
      <c r="A11" s="10"/>
      <c r="B11" s="11" t="s">
        <v>7</v>
      </c>
      <c r="C11" s="10"/>
      <c r="D11" s="57" t="s">
        <v>31</v>
      </c>
      <c r="E11" s="57" t="s">
        <v>28</v>
      </c>
      <c r="F11" s="58" t="s">
        <v>32</v>
      </c>
      <c r="G11" s="59"/>
      <c r="H11" s="57" t="s">
        <v>31</v>
      </c>
      <c r="I11" s="57" t="s">
        <v>28</v>
      </c>
      <c r="J11" s="58" t="s">
        <v>32</v>
      </c>
      <c r="K11" s="57"/>
      <c r="L11" s="57" t="s">
        <v>31</v>
      </c>
      <c r="M11" s="57" t="s">
        <v>28</v>
      </c>
      <c r="N11" s="58" t="s">
        <v>32</v>
      </c>
      <c r="O11" s="60"/>
      <c r="P11" s="57" t="s">
        <v>31</v>
      </c>
      <c r="Q11" s="57" t="s">
        <v>28</v>
      </c>
      <c r="R11" s="58" t="s">
        <v>32</v>
      </c>
      <c r="S11" s="13"/>
      <c r="T11" s="57" t="s">
        <v>31</v>
      </c>
      <c r="U11" s="57" t="s">
        <v>28</v>
      </c>
      <c r="V11" s="58" t="s">
        <v>32</v>
      </c>
      <c r="W11" s="10"/>
      <c r="X11" s="57" t="s">
        <v>31</v>
      </c>
      <c r="Y11" s="57" t="s">
        <v>28</v>
      </c>
      <c r="Z11" s="58" t="s">
        <v>32</v>
      </c>
    </row>
    <row r="12" spans="1:26" ht="12.45" customHeight="1" x14ac:dyDescent="0.25">
      <c r="A12" s="14"/>
      <c r="B12" s="14"/>
      <c r="C12" s="14"/>
      <c r="D12" s="61"/>
      <c r="E12" s="62"/>
      <c r="F12" s="63"/>
      <c r="G12" s="64"/>
      <c r="H12" s="61"/>
      <c r="I12" s="61"/>
      <c r="J12" s="63"/>
      <c r="K12" s="61"/>
      <c r="L12" s="61"/>
      <c r="M12" s="61"/>
      <c r="N12" s="63"/>
      <c r="O12" s="64"/>
      <c r="P12" s="61"/>
      <c r="Q12" s="61"/>
      <c r="R12" s="63"/>
      <c r="S12" s="15"/>
      <c r="T12" s="61"/>
      <c r="U12" s="61"/>
      <c r="V12" s="63"/>
      <c r="W12" s="14"/>
      <c r="X12" s="61"/>
      <c r="Y12" s="61"/>
      <c r="Z12" s="63"/>
    </row>
    <row r="13" spans="1:26" ht="18.75" customHeight="1" x14ac:dyDescent="0.25">
      <c r="A13" s="209" t="s">
        <v>8</v>
      </c>
      <c r="B13" s="210"/>
      <c r="C13" s="1"/>
      <c r="D13" s="65">
        <v>5228300000</v>
      </c>
      <c r="E13" s="66">
        <v>0</v>
      </c>
      <c r="F13" s="67">
        <v>5228.3</v>
      </c>
      <c r="G13" s="68"/>
      <c r="H13" s="65">
        <v>5824300000</v>
      </c>
      <c r="I13" s="66">
        <v>0</v>
      </c>
      <c r="J13" s="67">
        <v>5824.3</v>
      </c>
      <c r="K13" s="65"/>
      <c r="L13" s="65">
        <v>5658000000</v>
      </c>
      <c r="M13" s="66">
        <v>0</v>
      </c>
      <c r="N13" s="67">
        <v>5658</v>
      </c>
      <c r="O13" s="68"/>
      <c r="P13" s="65">
        <v>6160700000</v>
      </c>
      <c r="Q13" s="66">
        <v>0</v>
      </c>
      <c r="R13" s="67">
        <v>6160.7</v>
      </c>
      <c r="S13" s="16"/>
      <c r="T13" s="65">
        <v>22871300000</v>
      </c>
      <c r="U13" s="66">
        <v>0</v>
      </c>
      <c r="V13" s="67">
        <v>22871.3</v>
      </c>
      <c r="W13" s="17"/>
      <c r="X13" s="65">
        <v>21222100000</v>
      </c>
      <c r="Y13" s="66">
        <v>0</v>
      </c>
      <c r="Z13" s="67">
        <v>21222.1</v>
      </c>
    </row>
    <row r="14" spans="1:26" ht="12.45" customHeight="1" x14ac:dyDescent="0.25">
      <c r="A14" s="1"/>
      <c r="B14" s="1"/>
      <c r="C14" s="1"/>
      <c r="D14" s="69"/>
      <c r="E14" s="69"/>
      <c r="F14" s="70"/>
      <c r="G14" s="55"/>
      <c r="H14" s="69"/>
      <c r="I14" s="69"/>
      <c r="J14" s="70"/>
      <c r="K14" s="69"/>
      <c r="L14" s="69"/>
      <c r="M14" s="69"/>
      <c r="N14" s="70"/>
      <c r="O14" s="71"/>
      <c r="P14" s="69"/>
      <c r="Q14" s="69"/>
      <c r="R14" s="70"/>
      <c r="S14" s="8"/>
      <c r="T14" s="69"/>
      <c r="U14" s="69"/>
      <c r="V14" s="70"/>
      <c r="W14" s="1"/>
      <c r="X14" s="69"/>
      <c r="Y14" s="69"/>
      <c r="Z14" s="70"/>
    </row>
    <row r="15" spans="1:26" ht="18.75" customHeight="1" x14ac:dyDescent="0.25">
      <c r="A15" s="209" t="s">
        <v>9</v>
      </c>
      <c r="B15" s="210"/>
      <c r="C15" s="1"/>
      <c r="D15" s="72">
        <v>1327700000</v>
      </c>
      <c r="E15" s="73">
        <v>20.2</v>
      </c>
      <c r="F15" s="74">
        <v>1347.9</v>
      </c>
      <c r="G15" s="75"/>
      <c r="H15" s="72">
        <v>1551600000</v>
      </c>
      <c r="I15" s="73">
        <v>20.100000000000001</v>
      </c>
      <c r="J15" s="74">
        <v>1571.7</v>
      </c>
      <c r="K15" s="76"/>
      <c r="L15" s="72">
        <v>1566100000</v>
      </c>
      <c r="M15" s="73">
        <v>20.2</v>
      </c>
      <c r="N15" s="74">
        <v>1586.3</v>
      </c>
      <c r="O15" s="68"/>
      <c r="P15" s="72">
        <v>1624800000</v>
      </c>
      <c r="Q15" s="73">
        <v>20.100000000000001</v>
      </c>
      <c r="R15" s="74">
        <v>1644.9</v>
      </c>
      <c r="S15" s="16"/>
      <c r="T15" s="72">
        <v>6070200000</v>
      </c>
      <c r="U15" s="73">
        <v>80.599999999999994</v>
      </c>
      <c r="V15" s="74">
        <v>6150.8</v>
      </c>
      <c r="W15" s="17"/>
      <c r="X15" s="72">
        <v>5654900000</v>
      </c>
      <c r="Y15" s="73">
        <v>54.4</v>
      </c>
      <c r="Z15" s="74">
        <v>5709.3</v>
      </c>
    </row>
    <row r="16" spans="1:26" ht="18.75" customHeight="1" x14ac:dyDescent="0.25">
      <c r="A16" s="209" t="s">
        <v>10</v>
      </c>
      <c r="B16" s="210"/>
      <c r="C16" s="1"/>
      <c r="D16" s="77">
        <v>3900600000</v>
      </c>
      <c r="E16" s="78">
        <v>-20.2</v>
      </c>
      <c r="F16" s="79">
        <v>3880.4</v>
      </c>
      <c r="G16" s="80"/>
      <c r="H16" s="81">
        <v>4272700000</v>
      </c>
      <c r="I16" s="78">
        <v>-20.100000000000001</v>
      </c>
      <c r="J16" s="79">
        <v>4252.6000000000004</v>
      </c>
      <c r="K16" s="81"/>
      <c r="L16" s="81">
        <v>4091900000</v>
      </c>
      <c r="M16" s="78">
        <v>-20.2</v>
      </c>
      <c r="N16" s="79">
        <v>4071.7</v>
      </c>
      <c r="O16" s="68"/>
      <c r="P16" s="81">
        <v>4535900000</v>
      </c>
      <c r="Q16" s="78">
        <v>-20.100000000000001</v>
      </c>
      <c r="R16" s="79">
        <v>4515.8</v>
      </c>
      <c r="S16" s="18"/>
      <c r="T16" s="81">
        <v>16801100000</v>
      </c>
      <c r="U16" s="78">
        <v>-80.599999999999994</v>
      </c>
      <c r="V16" s="79">
        <v>16720.5</v>
      </c>
      <c r="W16" s="17"/>
      <c r="X16" s="81">
        <v>15567200000</v>
      </c>
      <c r="Y16" s="78">
        <v>-54.4</v>
      </c>
      <c r="Z16" s="79">
        <v>15512.8</v>
      </c>
    </row>
    <row r="17" spans="1:26" ht="18.75" customHeight="1" x14ac:dyDescent="0.25">
      <c r="A17" s="1"/>
      <c r="B17" s="19" t="s">
        <v>11</v>
      </c>
      <c r="C17" s="1"/>
      <c r="D17" s="82">
        <v>0.746</v>
      </c>
      <c r="E17" s="83"/>
      <c r="F17" s="194">
        <v>0.74199999999999999</v>
      </c>
      <c r="G17" s="85"/>
      <c r="H17" s="82">
        <v>0.73399999999999999</v>
      </c>
      <c r="I17" s="83"/>
      <c r="J17" s="84">
        <v>0.73</v>
      </c>
      <c r="K17" s="86"/>
      <c r="L17" s="82">
        <v>0.72299999999999998</v>
      </c>
      <c r="M17" s="83"/>
      <c r="N17" s="84">
        <v>0.72</v>
      </c>
      <c r="O17" s="87"/>
      <c r="P17" s="82">
        <v>0.73599999999999999</v>
      </c>
      <c r="Q17" s="83"/>
      <c r="R17" s="84">
        <v>0.73299999999999998</v>
      </c>
      <c r="S17" s="20"/>
      <c r="T17" s="82">
        <v>0.73499999999999999</v>
      </c>
      <c r="U17" s="83"/>
      <c r="V17" s="84">
        <v>0.73099999999999998</v>
      </c>
      <c r="W17" s="21"/>
      <c r="X17" s="82">
        <v>0.73399999999999999</v>
      </c>
      <c r="Y17" s="83"/>
      <c r="Z17" s="84">
        <v>0.73099999999999998</v>
      </c>
    </row>
    <row r="18" spans="1:26" ht="12.45" customHeight="1" x14ac:dyDescent="0.25">
      <c r="A18" s="1"/>
      <c r="B18" s="1"/>
      <c r="C18" s="1"/>
      <c r="D18" s="88"/>
      <c r="E18" s="89"/>
      <c r="F18" s="90"/>
      <c r="G18" s="91"/>
      <c r="H18" s="88"/>
      <c r="I18" s="89"/>
      <c r="J18" s="90"/>
      <c r="K18" s="88"/>
      <c r="L18" s="88"/>
      <c r="M18" s="89"/>
      <c r="N18" s="90"/>
      <c r="O18" s="92"/>
      <c r="P18" s="88"/>
      <c r="Q18" s="89"/>
      <c r="R18" s="90"/>
      <c r="S18" s="23"/>
      <c r="T18" s="88"/>
      <c r="U18" s="89"/>
      <c r="V18" s="90"/>
      <c r="W18" s="1"/>
      <c r="X18" s="88"/>
      <c r="Y18" s="89"/>
      <c r="Z18" s="90"/>
    </row>
    <row r="19" spans="1:26" ht="18.75" customHeight="1" x14ac:dyDescent="0.25">
      <c r="A19" s="1"/>
      <c r="B19" s="19" t="s">
        <v>12</v>
      </c>
      <c r="C19" s="1"/>
      <c r="D19" s="65">
        <v>1238300000</v>
      </c>
      <c r="E19" s="93">
        <v>20</v>
      </c>
      <c r="F19" s="67">
        <v>1258.3</v>
      </c>
      <c r="G19" s="75"/>
      <c r="H19" s="65">
        <v>1250900000</v>
      </c>
      <c r="I19" s="93">
        <v>21.2</v>
      </c>
      <c r="J19" s="67">
        <v>1272.0999999999999</v>
      </c>
      <c r="K19" s="76"/>
      <c r="L19" s="65">
        <v>1319400000</v>
      </c>
      <c r="M19" s="93">
        <v>20.6</v>
      </c>
      <c r="N19" s="67">
        <v>1340</v>
      </c>
      <c r="O19" s="68"/>
      <c r="P19" s="65">
        <v>1473200000</v>
      </c>
      <c r="Q19" s="93">
        <v>13.7</v>
      </c>
      <c r="R19" s="67">
        <v>1486.9</v>
      </c>
      <c r="S19" s="18"/>
      <c r="T19" s="65">
        <v>5281800000</v>
      </c>
      <c r="U19" s="93">
        <v>75.5</v>
      </c>
      <c r="V19" s="67">
        <v>5357.3</v>
      </c>
      <c r="W19" s="17"/>
      <c r="X19" s="65">
        <v>5243900000</v>
      </c>
      <c r="Y19" s="93">
        <v>66.7</v>
      </c>
      <c r="Z19" s="67">
        <v>5310.6</v>
      </c>
    </row>
    <row r="20" spans="1:26" ht="18.75" customHeight="1" x14ac:dyDescent="0.25">
      <c r="A20" s="1"/>
      <c r="B20" s="19" t="s">
        <v>11</v>
      </c>
      <c r="C20" s="1"/>
      <c r="D20" s="82">
        <v>0.23699999999999999</v>
      </c>
      <c r="E20" s="83"/>
      <c r="F20" s="84">
        <v>0.24099999999999999</v>
      </c>
      <c r="G20" s="87"/>
      <c r="H20" s="82">
        <v>0.215</v>
      </c>
      <c r="I20" s="83"/>
      <c r="J20" s="84">
        <v>0.218</v>
      </c>
      <c r="K20" s="86"/>
      <c r="L20" s="82">
        <v>0.23300000000000001</v>
      </c>
      <c r="M20" s="83"/>
      <c r="N20" s="84">
        <v>0.23699999999999999</v>
      </c>
      <c r="O20" s="87"/>
      <c r="P20" s="82">
        <v>0.23899999999999999</v>
      </c>
      <c r="Q20" s="83"/>
      <c r="R20" s="84">
        <v>0.24099999999999999</v>
      </c>
      <c r="S20" s="20"/>
      <c r="T20" s="82">
        <v>0.23100000000000001</v>
      </c>
      <c r="U20" s="83"/>
      <c r="V20" s="84">
        <v>0.23400000000000001</v>
      </c>
      <c r="W20" s="21"/>
      <c r="X20" s="82">
        <v>0.247</v>
      </c>
      <c r="Y20" s="83"/>
      <c r="Z20" s="84">
        <v>0.25</v>
      </c>
    </row>
    <row r="21" spans="1:26" ht="12.45" customHeight="1" x14ac:dyDescent="0.25">
      <c r="A21" s="1"/>
      <c r="B21" s="1"/>
      <c r="C21" s="1"/>
      <c r="D21" s="94"/>
      <c r="E21" s="95"/>
      <c r="F21" s="70"/>
      <c r="G21" s="91"/>
      <c r="H21" s="94"/>
      <c r="I21" s="95"/>
      <c r="J21" s="70"/>
      <c r="K21" s="94"/>
      <c r="L21" s="94"/>
      <c r="M21" s="95"/>
      <c r="N21" s="70"/>
      <c r="O21" s="96"/>
      <c r="P21" s="94"/>
      <c r="Q21" s="95"/>
      <c r="R21" s="70"/>
      <c r="S21" s="25"/>
      <c r="T21" s="94"/>
      <c r="U21" s="95"/>
      <c r="V21" s="70"/>
      <c r="W21" s="1"/>
      <c r="X21" s="94"/>
      <c r="Y21" s="95"/>
      <c r="Z21" s="70"/>
    </row>
    <row r="22" spans="1:26" ht="18.75" customHeight="1" x14ac:dyDescent="0.25">
      <c r="A22" s="1"/>
      <c r="B22" s="19" t="s">
        <v>13</v>
      </c>
      <c r="C22" s="27"/>
      <c r="D22" s="65">
        <v>1544700000</v>
      </c>
      <c r="E22" s="93">
        <v>23</v>
      </c>
      <c r="F22" s="67">
        <v>1567.7</v>
      </c>
      <c r="G22" s="97"/>
      <c r="H22" s="65">
        <v>1707400000</v>
      </c>
      <c r="I22" s="93">
        <v>23</v>
      </c>
      <c r="J22" s="67">
        <v>1730.4</v>
      </c>
      <c r="K22" s="76"/>
      <c r="L22" s="65">
        <v>1555500000</v>
      </c>
      <c r="M22" s="93">
        <v>23</v>
      </c>
      <c r="N22" s="67">
        <v>1578.5</v>
      </c>
      <c r="O22" s="68"/>
      <c r="P22" s="65">
        <v>1780500000</v>
      </c>
      <c r="Q22" s="93">
        <v>23</v>
      </c>
      <c r="R22" s="67">
        <v>1803.5</v>
      </c>
      <c r="S22" s="18"/>
      <c r="T22" s="65">
        <v>6588100000</v>
      </c>
      <c r="U22" s="93">
        <v>92</v>
      </c>
      <c r="V22" s="67">
        <v>6680.1</v>
      </c>
      <c r="W22" s="17"/>
      <c r="X22" s="65">
        <v>6452000000</v>
      </c>
      <c r="Y22" s="93">
        <v>76.900000000000006</v>
      </c>
      <c r="Z22" s="67">
        <v>6528.9</v>
      </c>
    </row>
    <row r="23" spans="1:26" ht="12.45" customHeight="1" x14ac:dyDescent="0.25">
      <c r="A23" s="1"/>
      <c r="B23" s="1"/>
      <c r="C23" s="1"/>
      <c r="D23" s="98"/>
      <c r="E23" s="95"/>
      <c r="F23" s="70"/>
      <c r="G23" s="55"/>
      <c r="H23" s="98"/>
      <c r="I23" s="95"/>
      <c r="J23" s="70"/>
      <c r="K23" s="98"/>
      <c r="L23" s="98"/>
      <c r="M23" s="95"/>
      <c r="N23" s="70"/>
      <c r="O23" s="71"/>
      <c r="P23" s="98"/>
      <c r="Q23" s="95"/>
      <c r="R23" s="70"/>
      <c r="S23" s="23"/>
      <c r="T23" s="98"/>
      <c r="U23" s="95"/>
      <c r="V23" s="70"/>
      <c r="W23" s="1"/>
      <c r="X23" s="98"/>
      <c r="Y23" s="95"/>
      <c r="Z23" s="70"/>
    </row>
    <row r="24" spans="1:26" ht="7.5" customHeight="1" x14ac:dyDescent="0.25">
      <c r="A24" s="1"/>
      <c r="B24" s="1"/>
      <c r="C24" s="1"/>
      <c r="D24" s="98"/>
      <c r="E24" s="95"/>
      <c r="F24" s="70"/>
      <c r="G24" s="55"/>
      <c r="H24" s="98"/>
      <c r="I24" s="95"/>
      <c r="J24" s="70"/>
      <c r="K24" s="98"/>
      <c r="L24" s="98"/>
      <c r="M24" s="95"/>
      <c r="N24" s="70"/>
      <c r="O24" s="71"/>
      <c r="P24" s="98"/>
      <c r="Q24" s="95"/>
      <c r="R24" s="70"/>
      <c r="S24" s="8"/>
      <c r="T24" s="98"/>
      <c r="U24" s="95"/>
      <c r="V24" s="70"/>
      <c r="W24" s="1"/>
      <c r="X24" s="98"/>
      <c r="Y24" s="95"/>
      <c r="Z24" s="70"/>
    </row>
    <row r="25" spans="1:26" ht="25.2" customHeight="1" x14ac:dyDescent="0.25">
      <c r="A25" s="30"/>
      <c r="B25" s="31" t="s">
        <v>14</v>
      </c>
      <c r="C25" s="30"/>
      <c r="D25" s="65">
        <v>857600000</v>
      </c>
      <c r="E25" s="66">
        <v>0</v>
      </c>
      <c r="F25" s="67">
        <v>857.6</v>
      </c>
      <c r="G25" s="99"/>
      <c r="H25" s="66">
        <v>0</v>
      </c>
      <c r="I25" s="100">
        <v>0</v>
      </c>
      <c r="J25" s="101">
        <v>0</v>
      </c>
      <c r="K25" s="66"/>
      <c r="L25" s="65">
        <v>205000000</v>
      </c>
      <c r="M25" s="100">
        <v>0</v>
      </c>
      <c r="N25" s="67">
        <v>205</v>
      </c>
      <c r="O25" s="99"/>
      <c r="P25" s="65">
        <v>50000000</v>
      </c>
      <c r="Q25" s="100">
        <v>0</v>
      </c>
      <c r="R25" s="67">
        <v>50</v>
      </c>
      <c r="S25" s="16"/>
      <c r="T25" s="65">
        <v>1112600000</v>
      </c>
      <c r="U25" s="66">
        <v>0</v>
      </c>
      <c r="V25" s="67">
        <v>1112.5999999999999</v>
      </c>
      <c r="W25" s="30"/>
      <c r="X25" s="65">
        <v>30000000</v>
      </c>
      <c r="Y25" s="66">
        <v>0</v>
      </c>
      <c r="Z25" s="67">
        <v>30</v>
      </c>
    </row>
    <row r="26" spans="1:26" ht="12.45" customHeight="1" x14ac:dyDescent="0.25">
      <c r="A26" s="14"/>
      <c r="B26" s="14"/>
      <c r="C26" s="14"/>
      <c r="D26" s="102"/>
      <c r="E26" s="103"/>
      <c r="F26" s="104"/>
      <c r="G26" s="64"/>
      <c r="H26" s="102"/>
      <c r="I26" s="103"/>
      <c r="J26" s="104"/>
      <c r="K26" s="102"/>
      <c r="L26" s="102"/>
      <c r="M26" s="103"/>
      <c r="N26" s="104"/>
      <c r="O26" s="105"/>
      <c r="P26" s="102"/>
      <c r="Q26" s="103"/>
      <c r="R26" s="104"/>
      <c r="S26" s="15"/>
      <c r="T26" s="102"/>
      <c r="U26" s="103"/>
      <c r="V26" s="104"/>
      <c r="W26" s="14"/>
      <c r="X26" s="102"/>
      <c r="Y26" s="103"/>
      <c r="Z26" s="104"/>
    </row>
    <row r="27" spans="1:26" ht="31.2" customHeight="1" x14ac:dyDescent="0.25">
      <c r="A27" s="1"/>
      <c r="B27" s="31" t="s">
        <v>15</v>
      </c>
      <c r="C27" s="1"/>
      <c r="D27" s="72">
        <v>213900000</v>
      </c>
      <c r="E27" s="66">
        <v>0</v>
      </c>
      <c r="F27" s="74">
        <v>213.9</v>
      </c>
      <c r="G27" s="97"/>
      <c r="H27" s="106">
        <v>50000000</v>
      </c>
      <c r="I27" s="66">
        <v>0</v>
      </c>
      <c r="J27" s="74">
        <v>50</v>
      </c>
      <c r="K27" s="107"/>
      <c r="L27" s="108">
        <v>406500000</v>
      </c>
      <c r="M27" s="100">
        <v>0</v>
      </c>
      <c r="N27" s="74">
        <v>406.5</v>
      </c>
      <c r="O27" s="99"/>
      <c r="P27" s="108">
        <v>1003200000</v>
      </c>
      <c r="Q27" s="100">
        <v>0</v>
      </c>
      <c r="R27" s="74">
        <v>1003.2</v>
      </c>
      <c r="S27" s="33"/>
      <c r="T27" s="108">
        <v>1673600000</v>
      </c>
      <c r="U27" s="100">
        <v>0</v>
      </c>
      <c r="V27" s="74">
        <v>1673.6</v>
      </c>
      <c r="W27" s="25"/>
      <c r="X27" s="108">
        <v>382500000</v>
      </c>
      <c r="Y27" s="100">
        <v>0</v>
      </c>
      <c r="Z27" s="74">
        <v>382.5</v>
      </c>
    </row>
    <row r="28" spans="1:26" ht="18.75" customHeight="1" x14ac:dyDescent="0.25">
      <c r="A28" s="209" t="s">
        <v>16</v>
      </c>
      <c r="B28" s="210"/>
      <c r="C28" s="1"/>
      <c r="D28" s="77">
        <v>46100000</v>
      </c>
      <c r="E28" s="78">
        <v>-63.2</v>
      </c>
      <c r="F28" s="79">
        <v>-17.100000000000001</v>
      </c>
      <c r="G28" s="80"/>
      <c r="H28" s="109">
        <v>1264400000</v>
      </c>
      <c r="I28" s="78">
        <v>-64.3</v>
      </c>
      <c r="J28" s="79">
        <v>1200.0999999999999</v>
      </c>
      <c r="K28" s="109"/>
      <c r="L28" s="109">
        <v>605500000</v>
      </c>
      <c r="M28" s="78">
        <v>-63.8</v>
      </c>
      <c r="N28" s="79">
        <v>541.70000000000005</v>
      </c>
      <c r="O28" s="68"/>
      <c r="P28" s="109">
        <v>229000000</v>
      </c>
      <c r="Q28" s="78">
        <v>-56.8</v>
      </c>
      <c r="R28" s="79">
        <v>172.2</v>
      </c>
      <c r="S28" s="18"/>
      <c r="T28" s="109">
        <v>2145000000</v>
      </c>
      <c r="U28" s="78">
        <v>-248.1</v>
      </c>
      <c r="V28" s="79">
        <v>1896.9</v>
      </c>
      <c r="W28" s="17"/>
      <c r="X28" s="109">
        <v>3458800000</v>
      </c>
      <c r="Y28" s="78">
        <v>-198</v>
      </c>
      <c r="Z28" s="79">
        <v>3260.8</v>
      </c>
    </row>
    <row r="29" spans="1:26" ht="12.45" customHeight="1" x14ac:dyDescent="0.25">
      <c r="A29" s="1"/>
      <c r="B29" s="1"/>
      <c r="C29" s="1"/>
      <c r="D29" s="98"/>
      <c r="E29" s="95"/>
      <c r="F29" s="70"/>
      <c r="G29" s="91"/>
      <c r="H29" s="98"/>
      <c r="I29" s="95"/>
      <c r="J29" s="70"/>
      <c r="K29" s="98"/>
      <c r="L29" s="98"/>
      <c r="M29" s="95"/>
      <c r="N29" s="70"/>
      <c r="O29" s="92"/>
      <c r="P29" s="98"/>
      <c r="Q29" s="95"/>
      <c r="R29" s="70"/>
      <c r="S29" s="23"/>
      <c r="T29" s="98"/>
      <c r="U29" s="95"/>
      <c r="V29" s="70"/>
      <c r="W29" s="1"/>
      <c r="X29" s="98"/>
      <c r="Y29" s="95"/>
      <c r="Z29" s="70"/>
    </row>
    <row r="30" spans="1:26" ht="18.75" customHeight="1" x14ac:dyDescent="0.25">
      <c r="A30" s="1"/>
      <c r="B30" s="19" t="s">
        <v>17</v>
      </c>
      <c r="C30" s="1"/>
      <c r="D30" s="65">
        <v>-14000000</v>
      </c>
      <c r="E30" s="66">
        <v>0</v>
      </c>
      <c r="F30" s="67">
        <v>-14</v>
      </c>
      <c r="G30" s="91"/>
      <c r="H30" s="88">
        <v>-16700000</v>
      </c>
      <c r="I30" s="66">
        <v>0</v>
      </c>
      <c r="J30" s="67">
        <v>-16.7</v>
      </c>
      <c r="K30" s="88"/>
      <c r="L30" s="88">
        <v>-16800000</v>
      </c>
      <c r="M30" s="66">
        <v>0</v>
      </c>
      <c r="N30" s="67">
        <v>-16.8</v>
      </c>
      <c r="O30" s="92"/>
      <c r="P30" s="88">
        <v>-10200000</v>
      </c>
      <c r="Q30" s="100">
        <v>0</v>
      </c>
      <c r="R30" s="67">
        <v>-10.199999999999999</v>
      </c>
      <c r="S30" s="23"/>
      <c r="T30" s="88">
        <v>-57700000</v>
      </c>
      <c r="U30" s="100">
        <v>0</v>
      </c>
      <c r="V30" s="67">
        <v>-57.7</v>
      </c>
      <c r="W30" s="1"/>
      <c r="X30" s="88">
        <v>-76500000</v>
      </c>
      <c r="Y30" s="100">
        <v>0</v>
      </c>
      <c r="Z30" s="67">
        <v>-76.5</v>
      </c>
    </row>
    <row r="31" spans="1:26" ht="18.75" customHeight="1" x14ac:dyDescent="0.25">
      <c r="A31" s="1"/>
      <c r="B31" s="197" t="s">
        <v>18</v>
      </c>
      <c r="C31" s="210"/>
      <c r="D31" s="72">
        <v>29100000</v>
      </c>
      <c r="E31" s="73">
        <v>63.2</v>
      </c>
      <c r="F31" s="74">
        <v>92.3</v>
      </c>
      <c r="G31" s="91"/>
      <c r="H31" s="72">
        <v>12800000</v>
      </c>
      <c r="I31" s="73">
        <v>64.3</v>
      </c>
      <c r="J31" s="74">
        <v>77.099999999999994</v>
      </c>
      <c r="K31" s="76"/>
      <c r="L31" s="108">
        <v>2900000</v>
      </c>
      <c r="M31" s="73">
        <v>63.8</v>
      </c>
      <c r="N31" s="74">
        <v>66.7</v>
      </c>
      <c r="O31" s="92"/>
      <c r="P31" s="108">
        <v>65300000</v>
      </c>
      <c r="Q31" s="73">
        <v>56.8</v>
      </c>
      <c r="R31" s="74">
        <v>122.1</v>
      </c>
      <c r="S31" s="23"/>
      <c r="T31" s="108">
        <v>110100000</v>
      </c>
      <c r="U31" s="73">
        <v>248.1</v>
      </c>
      <c r="V31" s="74">
        <v>358.2</v>
      </c>
      <c r="W31" s="1"/>
      <c r="X31" s="108">
        <v>-8300000</v>
      </c>
      <c r="Y31" s="73">
        <v>198</v>
      </c>
      <c r="Z31" s="74">
        <v>189.7</v>
      </c>
    </row>
    <row r="32" spans="1:26" ht="18.75" customHeight="1" x14ac:dyDescent="0.25">
      <c r="A32" s="1"/>
      <c r="B32" s="197" t="s">
        <v>19</v>
      </c>
      <c r="C32" s="210"/>
      <c r="D32" s="77">
        <v>15100000</v>
      </c>
      <c r="E32" s="78">
        <v>63.2</v>
      </c>
      <c r="F32" s="79">
        <v>78.3</v>
      </c>
      <c r="G32" s="110"/>
      <c r="H32" s="109">
        <v>-3900000</v>
      </c>
      <c r="I32" s="78">
        <v>64.3</v>
      </c>
      <c r="J32" s="79">
        <v>60.4</v>
      </c>
      <c r="K32" s="109"/>
      <c r="L32" s="109">
        <v>-13900000</v>
      </c>
      <c r="M32" s="78">
        <v>63.8</v>
      </c>
      <c r="N32" s="79">
        <v>49.9</v>
      </c>
      <c r="O32" s="99"/>
      <c r="P32" s="109">
        <v>55100000</v>
      </c>
      <c r="Q32" s="78">
        <v>56.8</v>
      </c>
      <c r="R32" s="79">
        <v>111.9</v>
      </c>
      <c r="S32" s="32"/>
      <c r="T32" s="109">
        <v>52400000</v>
      </c>
      <c r="U32" s="78">
        <v>248.1</v>
      </c>
      <c r="V32" s="79">
        <v>300.5</v>
      </c>
      <c r="W32" s="17"/>
      <c r="X32" s="109">
        <v>-84800000</v>
      </c>
      <c r="Y32" s="78">
        <v>198</v>
      </c>
      <c r="Z32" s="79">
        <v>113.2</v>
      </c>
    </row>
    <row r="33" spans="1:26" ht="12.45" customHeight="1" x14ac:dyDescent="0.25">
      <c r="A33" s="1"/>
      <c r="B33" s="1"/>
      <c r="C33" s="1"/>
      <c r="D33" s="111"/>
      <c r="E33" s="112"/>
      <c r="F33" s="113"/>
      <c r="G33" s="55"/>
      <c r="H33" s="98"/>
      <c r="I33" s="112"/>
      <c r="J33" s="113"/>
      <c r="K33" s="98"/>
      <c r="L33" s="98"/>
      <c r="M33" s="112"/>
      <c r="N33" s="113"/>
      <c r="O33" s="71"/>
      <c r="P33" s="98"/>
      <c r="Q33" s="112"/>
      <c r="R33" s="113"/>
      <c r="S33" s="23"/>
      <c r="T33" s="98"/>
      <c r="U33" s="112"/>
      <c r="V33" s="113"/>
      <c r="W33" s="1"/>
      <c r="X33" s="98"/>
      <c r="Y33" s="112"/>
      <c r="Z33" s="113"/>
    </row>
    <row r="34" spans="1:26" ht="18.75" customHeight="1" x14ac:dyDescent="0.25">
      <c r="A34" s="1"/>
      <c r="B34" s="197" t="s">
        <v>20</v>
      </c>
      <c r="C34" s="210"/>
      <c r="D34" s="65">
        <v>61200000</v>
      </c>
      <c r="E34" s="66">
        <v>0</v>
      </c>
      <c r="F34" s="67">
        <v>61.2</v>
      </c>
      <c r="G34" s="97"/>
      <c r="H34" s="88">
        <v>1260500000</v>
      </c>
      <c r="I34" s="66">
        <v>0</v>
      </c>
      <c r="J34" s="67">
        <v>1260.5</v>
      </c>
      <c r="K34" s="88"/>
      <c r="L34" s="88">
        <v>591600000</v>
      </c>
      <c r="M34" s="66">
        <v>0</v>
      </c>
      <c r="N34" s="67">
        <v>591.6</v>
      </c>
      <c r="O34" s="68"/>
      <c r="P34" s="88">
        <v>284100000</v>
      </c>
      <c r="Q34" s="66">
        <v>0</v>
      </c>
      <c r="R34" s="67">
        <v>284.10000000000002</v>
      </c>
      <c r="S34" s="18"/>
      <c r="T34" s="88">
        <v>2197400000</v>
      </c>
      <c r="U34" s="66">
        <v>0</v>
      </c>
      <c r="V34" s="67">
        <v>2197.4</v>
      </c>
      <c r="W34" s="17"/>
      <c r="X34" s="88">
        <v>3374000000</v>
      </c>
      <c r="Y34" s="66">
        <v>0</v>
      </c>
      <c r="Z34" s="67">
        <v>3374</v>
      </c>
    </row>
    <row r="35" spans="1:26" ht="18.75" customHeight="1" x14ac:dyDescent="0.25">
      <c r="A35" s="1"/>
      <c r="B35" s="19" t="s">
        <v>21</v>
      </c>
      <c r="C35" s="1"/>
      <c r="D35" s="65">
        <v>172000000</v>
      </c>
      <c r="E35" s="66">
        <v>0</v>
      </c>
      <c r="F35" s="67">
        <v>172</v>
      </c>
      <c r="G35" s="97"/>
      <c r="H35" s="88">
        <v>252500000</v>
      </c>
      <c r="I35" s="66">
        <v>0</v>
      </c>
      <c r="J35" s="67">
        <v>252.5</v>
      </c>
      <c r="K35" s="88"/>
      <c r="L35" s="88">
        <v>36000000</v>
      </c>
      <c r="M35" s="66">
        <v>0</v>
      </c>
      <c r="N35" s="67">
        <v>36</v>
      </c>
      <c r="O35" s="68"/>
      <c r="P35" s="88">
        <v>1941000000</v>
      </c>
      <c r="Q35" s="66">
        <v>0</v>
      </c>
      <c r="R35" s="67">
        <v>1941</v>
      </c>
      <c r="S35" s="33"/>
      <c r="T35" s="88">
        <v>2401500000</v>
      </c>
      <c r="U35" s="66">
        <v>0</v>
      </c>
      <c r="V35" s="67">
        <v>2401.5</v>
      </c>
      <c r="W35" s="17"/>
      <c r="X35" s="88">
        <v>636400000</v>
      </c>
      <c r="Y35" s="66">
        <v>0</v>
      </c>
      <c r="Z35" s="67">
        <v>636.4</v>
      </c>
    </row>
    <row r="36" spans="1:26" ht="18.75" customHeight="1" x14ac:dyDescent="0.25">
      <c r="A36" s="1"/>
      <c r="B36" s="34" t="s">
        <v>22</v>
      </c>
      <c r="C36" s="21"/>
      <c r="D36" s="82">
        <v>2.81</v>
      </c>
      <c r="E36" s="83"/>
      <c r="F36" s="84">
        <v>2.81</v>
      </c>
      <c r="G36" s="114"/>
      <c r="H36" s="82">
        <v>0.2</v>
      </c>
      <c r="I36" s="83"/>
      <c r="J36" s="84">
        <v>0.2</v>
      </c>
      <c r="K36" s="82"/>
      <c r="L36" s="82">
        <v>6.0999999999999999E-2</v>
      </c>
      <c r="M36" s="83"/>
      <c r="N36" s="84">
        <v>6.0999999999999999E-2</v>
      </c>
      <c r="O36" s="114"/>
      <c r="P36" s="82">
        <v>6.8319999999999999</v>
      </c>
      <c r="Q36" s="83"/>
      <c r="R36" s="84">
        <v>6.8322000000000003</v>
      </c>
      <c r="S36" s="35"/>
      <c r="T36" s="82">
        <v>1.093</v>
      </c>
      <c r="U36" s="83"/>
      <c r="V36" s="84">
        <v>1.093</v>
      </c>
      <c r="W36" s="21"/>
      <c r="X36" s="82">
        <v>0.189</v>
      </c>
      <c r="Y36" s="83"/>
      <c r="Z36" s="84">
        <v>0.189</v>
      </c>
    </row>
    <row r="37" spans="1:26" ht="12.45" customHeight="1" x14ac:dyDescent="0.25">
      <c r="A37" s="1"/>
      <c r="B37" s="1"/>
      <c r="C37" s="1"/>
      <c r="D37" s="94"/>
      <c r="E37" s="95"/>
      <c r="F37" s="70"/>
      <c r="G37" s="91"/>
      <c r="H37" s="94"/>
      <c r="I37" s="95"/>
      <c r="J37" s="70"/>
      <c r="K37" s="94"/>
      <c r="L37" s="94"/>
      <c r="M37" s="95"/>
      <c r="N37" s="70"/>
      <c r="O37" s="92"/>
      <c r="P37" s="94"/>
      <c r="Q37" s="95"/>
      <c r="R37" s="70"/>
      <c r="S37" s="23"/>
      <c r="T37" s="94"/>
      <c r="U37" s="95"/>
      <c r="V37" s="70"/>
      <c r="W37" s="1"/>
      <c r="X37" s="94"/>
      <c r="Y37" s="95"/>
      <c r="Z37" s="70"/>
    </row>
    <row r="38" spans="1:26" ht="18.75" customHeight="1" x14ac:dyDescent="0.25">
      <c r="A38" s="209" t="s">
        <v>23</v>
      </c>
      <c r="B38" s="210"/>
      <c r="C38" s="1"/>
      <c r="D38" s="65">
        <v>-110800000</v>
      </c>
      <c r="E38" s="66">
        <v>0</v>
      </c>
      <c r="F38" s="67">
        <v>-110.8</v>
      </c>
      <c r="G38" s="115"/>
      <c r="H38" s="88">
        <v>1008000000</v>
      </c>
      <c r="I38" s="66">
        <v>0</v>
      </c>
      <c r="J38" s="67">
        <v>1008</v>
      </c>
      <c r="K38" s="88"/>
      <c r="L38" s="88">
        <v>555600000</v>
      </c>
      <c r="M38" s="66">
        <v>0</v>
      </c>
      <c r="N38" s="67">
        <v>555.6</v>
      </c>
      <c r="O38" s="68"/>
      <c r="P38" s="88">
        <v>-1656900000</v>
      </c>
      <c r="Q38" s="66">
        <v>0</v>
      </c>
      <c r="R38" s="67">
        <v>-1656.9</v>
      </c>
      <c r="S38" s="33"/>
      <c r="T38" s="88">
        <v>-204100000</v>
      </c>
      <c r="U38" s="66">
        <v>0</v>
      </c>
      <c r="V38" s="67">
        <v>-204.1</v>
      </c>
      <c r="W38" s="17"/>
      <c r="X38" s="88">
        <v>2737600000</v>
      </c>
      <c r="Y38" s="66">
        <v>0</v>
      </c>
      <c r="Z38" s="67">
        <v>2737.6</v>
      </c>
    </row>
    <row r="39" spans="1:26" ht="18.75" customHeight="1" x14ac:dyDescent="0.25">
      <c r="A39" s="209" t="s">
        <v>24</v>
      </c>
      <c r="B39" s="200"/>
      <c r="C39" s="201"/>
      <c r="D39" s="164">
        <v>-0.1</v>
      </c>
      <c r="E39" s="100">
        <v>0</v>
      </c>
      <c r="F39" s="165">
        <v>-0.1</v>
      </c>
      <c r="G39" s="99"/>
      <c r="H39" s="116">
        <v>0.95</v>
      </c>
      <c r="I39" s="66">
        <v>0</v>
      </c>
      <c r="J39" s="117">
        <v>0.95</v>
      </c>
      <c r="K39" s="118"/>
      <c r="L39" s="116">
        <v>0.53</v>
      </c>
      <c r="M39" s="66">
        <v>0</v>
      </c>
      <c r="N39" s="117">
        <v>0.53</v>
      </c>
      <c r="O39" s="68"/>
      <c r="P39" s="164">
        <v>-1.58</v>
      </c>
      <c r="Q39" s="100">
        <v>0</v>
      </c>
      <c r="R39" s="165">
        <v>-1.58</v>
      </c>
      <c r="S39" s="125"/>
      <c r="T39" s="164">
        <v>-0.19</v>
      </c>
      <c r="U39" s="100">
        <v>0</v>
      </c>
      <c r="V39" s="165">
        <v>-0.19</v>
      </c>
      <c r="W39" s="127"/>
      <c r="X39" s="116">
        <v>2.58</v>
      </c>
      <c r="Y39" s="100">
        <v>0</v>
      </c>
      <c r="Z39" s="126">
        <v>2.58</v>
      </c>
    </row>
    <row r="40" spans="1:26" ht="12.45" customHeight="1" x14ac:dyDescent="0.25">
      <c r="A40" s="1"/>
      <c r="B40" s="1"/>
      <c r="C40" s="1"/>
      <c r="D40" s="94"/>
      <c r="E40" s="95"/>
      <c r="F40" s="70"/>
      <c r="G40" s="55"/>
      <c r="H40" s="94"/>
      <c r="I40" s="95"/>
      <c r="J40" s="119"/>
      <c r="K40" s="94"/>
      <c r="L40" s="94"/>
      <c r="M40" s="95"/>
      <c r="N40" s="119"/>
      <c r="O40" s="71"/>
      <c r="P40" s="94"/>
      <c r="Q40" s="95"/>
      <c r="R40" s="119"/>
      <c r="S40" s="23"/>
      <c r="T40" s="94"/>
      <c r="U40" s="95"/>
      <c r="V40" s="119"/>
      <c r="W40" s="1"/>
      <c r="X40" s="94"/>
      <c r="Y40" s="95"/>
      <c r="Z40" s="119"/>
    </row>
    <row r="41" spans="1:26" ht="18.75" customHeight="1" x14ac:dyDescent="0.25">
      <c r="A41" s="197" t="s">
        <v>25</v>
      </c>
      <c r="B41" s="198"/>
      <c r="C41" s="1"/>
      <c r="D41" s="120">
        <v>1056306000</v>
      </c>
      <c r="E41" s="93"/>
      <c r="F41" s="121">
        <v>1056306</v>
      </c>
      <c r="G41" s="55"/>
      <c r="H41" s="120">
        <v>1057110000</v>
      </c>
      <c r="I41" s="93"/>
      <c r="J41" s="121">
        <v>1057110</v>
      </c>
      <c r="K41" s="122"/>
      <c r="L41" s="120">
        <v>1056025000</v>
      </c>
      <c r="M41" s="93"/>
      <c r="N41" s="121">
        <v>1056025</v>
      </c>
      <c r="O41" s="123"/>
      <c r="P41" s="120">
        <v>1051091000</v>
      </c>
      <c r="Q41" s="93"/>
      <c r="R41" s="121">
        <v>1051091</v>
      </c>
      <c r="S41" s="26"/>
      <c r="T41" s="120">
        <v>1052023000</v>
      </c>
      <c r="U41" s="93"/>
      <c r="V41" s="121">
        <v>1052023</v>
      </c>
      <c r="W41" s="1"/>
      <c r="X41" s="120">
        <v>1061825000</v>
      </c>
      <c r="Y41" s="93"/>
      <c r="Z41" s="121">
        <v>1061825</v>
      </c>
    </row>
    <row r="42" spans="1:26" ht="12.45" customHeight="1" x14ac:dyDescent="0.25">
      <c r="A42" s="1"/>
      <c r="B42" s="1"/>
      <c r="C42" s="1"/>
      <c r="D42" s="94"/>
      <c r="E42" s="94"/>
      <c r="F42" s="61"/>
      <c r="G42" s="94"/>
      <c r="H42" s="124"/>
      <c r="I42" s="124"/>
      <c r="J42" s="124"/>
      <c r="K42" s="124"/>
      <c r="L42" s="94"/>
      <c r="M42" s="94"/>
      <c r="N42" s="61"/>
      <c r="O42" s="94"/>
      <c r="P42" s="94"/>
      <c r="Q42" s="94"/>
      <c r="R42" s="94"/>
      <c r="S42" s="1"/>
      <c r="T42" s="1"/>
      <c r="U42" s="1"/>
      <c r="V42" s="1"/>
      <c r="W42" s="1"/>
      <c r="X42" s="37"/>
      <c r="Y42" s="37"/>
      <c r="Z42" s="37"/>
    </row>
    <row r="43" spans="1:26" ht="12.45" customHeight="1" x14ac:dyDescent="0.25">
      <c r="A43" s="1"/>
      <c r="B43" s="1"/>
      <c r="C43" s="41"/>
      <c r="D43" s="55"/>
      <c r="E43" s="55"/>
      <c r="F43" s="64"/>
      <c r="G43" s="55"/>
      <c r="H43" s="163"/>
      <c r="I43" s="124"/>
      <c r="J43" s="124"/>
      <c r="K43" s="124"/>
      <c r="L43" s="94"/>
      <c r="M43" s="94"/>
      <c r="N43" s="61"/>
      <c r="O43" s="94"/>
      <c r="P43" s="94"/>
      <c r="Q43" s="94"/>
      <c r="R43" s="94"/>
      <c r="S43" s="1"/>
      <c r="T43" s="1"/>
      <c r="U43" s="1"/>
      <c r="V43" s="1"/>
      <c r="W43" s="1"/>
      <c r="X43" s="50"/>
      <c r="Y43" s="50"/>
      <c r="Z43" s="50"/>
    </row>
    <row r="44" spans="1:26" ht="12.45" customHeight="1" x14ac:dyDescent="0.25">
      <c r="A44" s="1"/>
      <c r="B44" s="1"/>
      <c r="C44" s="41"/>
      <c r="D44" s="55"/>
      <c r="E44" s="55"/>
      <c r="F44" s="64"/>
      <c r="G44" s="55"/>
      <c r="H44" s="163"/>
      <c r="I44" s="124"/>
      <c r="J44" s="124"/>
      <c r="K44" s="124"/>
      <c r="L44" s="94"/>
      <c r="M44" s="94"/>
      <c r="N44" s="61"/>
      <c r="O44" s="94"/>
      <c r="P44" s="94"/>
      <c r="Q44" s="94"/>
      <c r="R44" s="94"/>
      <c r="S44" s="1"/>
      <c r="T44" s="1"/>
      <c r="U44" s="1"/>
      <c r="V44" s="1"/>
      <c r="W44" s="1"/>
      <c r="X44" s="50"/>
      <c r="Y44" s="50"/>
      <c r="Z44" s="50"/>
    </row>
    <row r="45" spans="1:26" ht="32.4" customHeight="1" x14ac:dyDescent="0.25">
      <c r="A45" s="1"/>
      <c r="B45" s="212" t="s">
        <v>52</v>
      </c>
      <c r="C45" s="213"/>
      <c r="D45" s="213"/>
      <c r="E45" s="213"/>
      <c r="F45" s="214"/>
      <c r="G45" s="213"/>
      <c r="H45" s="213"/>
      <c r="I45" s="94"/>
      <c r="J45" s="94"/>
      <c r="K45" s="9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8"/>
      <c r="Y45" s="8"/>
      <c r="Z45" s="8"/>
    </row>
    <row r="46" spans="1:26" ht="12.45" customHeight="1" x14ac:dyDescent="0.25">
      <c r="A46" s="1"/>
      <c r="B46" s="159"/>
      <c r="C46" s="160"/>
      <c r="D46" s="160"/>
      <c r="E46" s="160"/>
      <c r="F46" s="161"/>
      <c r="G46" s="160"/>
      <c r="H46" s="160"/>
      <c r="I46" s="55"/>
      <c r="J46" s="55"/>
      <c r="K46" s="5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8"/>
      <c r="Y46" s="8"/>
      <c r="Z46" s="8"/>
    </row>
    <row r="47" spans="1:26" ht="12.45" customHeight="1" x14ac:dyDescent="0.25">
      <c r="A47" s="1"/>
      <c r="B47" s="217" t="s">
        <v>26</v>
      </c>
      <c r="C47" s="218"/>
      <c r="D47" s="219"/>
      <c r="E47" s="219"/>
      <c r="F47" s="219"/>
      <c r="G47" s="219"/>
      <c r="H47" s="219"/>
      <c r="I47" s="219"/>
      <c r="J47" s="219"/>
      <c r="K47" s="219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1"/>
      <c r="X47" s="29"/>
      <c r="Y47" s="29"/>
      <c r="Z47" s="29"/>
    </row>
    <row r="48" spans="1:26" ht="12.45" customHeight="1" x14ac:dyDescent="0.25">
      <c r="A48" s="38"/>
      <c r="B48" s="162"/>
      <c r="C48" s="94"/>
      <c r="D48" s="94"/>
      <c r="E48" s="94"/>
      <c r="F48" s="94"/>
      <c r="G48" s="94"/>
      <c r="H48" s="94"/>
      <c r="I48" s="94"/>
      <c r="J48" s="94"/>
      <c r="K48" s="9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8"/>
      <c r="Y48" s="8"/>
      <c r="Z48" s="8"/>
    </row>
    <row r="49" spans="1:26" ht="12.45" customHeight="1" x14ac:dyDescent="0.25">
      <c r="A49" s="38"/>
      <c r="B49" s="3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8"/>
      <c r="Y49" s="8"/>
      <c r="Z49" s="8"/>
    </row>
    <row r="50" spans="1:26" ht="13.9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3"/>
      <c r="S50" s="8"/>
      <c r="T50" s="1"/>
      <c r="U50" s="1"/>
      <c r="V50" s="1"/>
      <c r="W50" s="1"/>
      <c r="X50" s="8"/>
      <c r="Y50" s="8"/>
      <c r="Z50" s="8"/>
    </row>
    <row r="51" spans="1:26" ht="18.75" customHeight="1" x14ac:dyDescent="0.25">
      <c r="A51" s="211"/>
      <c r="B51" s="198"/>
      <c r="C51" s="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2"/>
      <c r="P51" s="22"/>
      <c r="Q51" s="22"/>
      <c r="R51" s="40"/>
      <c r="S51" s="29"/>
      <c r="T51" s="28"/>
      <c r="U51" s="28"/>
      <c r="V51" s="28"/>
      <c r="W51" s="17"/>
      <c r="X51" s="29"/>
      <c r="Y51" s="29"/>
      <c r="Z51" s="29"/>
    </row>
    <row r="52" spans="1:26" ht="18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3"/>
      <c r="S52" s="8"/>
      <c r="T52" s="1"/>
      <c r="U52" s="1"/>
      <c r="V52" s="1"/>
      <c r="W52" s="1"/>
      <c r="X52" s="8"/>
      <c r="Y52" s="8"/>
      <c r="Z52" s="8"/>
    </row>
    <row r="53" spans="1:26" ht="18.75" customHeight="1" x14ac:dyDescent="0.25">
      <c r="A53" s="211"/>
      <c r="B53" s="198"/>
      <c r="C53" s="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2"/>
      <c r="P53" s="22"/>
      <c r="Q53" s="22"/>
      <c r="R53" s="40"/>
      <c r="S53" s="29"/>
      <c r="T53" s="28"/>
      <c r="U53" s="28"/>
      <c r="V53" s="28"/>
      <c r="W53" s="17"/>
      <c r="X53" s="29"/>
      <c r="Y53" s="29"/>
      <c r="Z53" s="29"/>
    </row>
    <row r="54" spans="1:26" ht="18.75" customHeight="1" x14ac:dyDescent="0.25">
      <c r="A54" s="8"/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2"/>
      <c r="P54" s="22"/>
      <c r="Q54" s="22"/>
      <c r="R54" s="23"/>
      <c r="S54" s="8"/>
      <c r="T54" s="1"/>
      <c r="U54" s="1"/>
      <c r="V54" s="1"/>
      <c r="W54" s="1"/>
      <c r="X54" s="8"/>
      <c r="Y54" s="8"/>
      <c r="Z54" s="8"/>
    </row>
    <row r="55" spans="1:26" ht="18.75" customHeight="1" x14ac:dyDescent="0.25">
      <c r="A55" s="220"/>
      <c r="B55" s="221"/>
      <c r="C55" s="4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42"/>
      <c r="P55" s="42"/>
      <c r="Q55" s="42"/>
      <c r="R55" s="40"/>
      <c r="S55" s="29"/>
      <c r="T55" s="28"/>
      <c r="U55" s="28"/>
      <c r="V55" s="28"/>
      <c r="W55" s="17"/>
      <c r="X55" s="29"/>
      <c r="Y55" s="29"/>
      <c r="Z55" s="29"/>
    </row>
    <row r="56" spans="1:26" ht="18.75" customHeight="1" x14ac:dyDescent="0.25">
      <c r="A56" s="14"/>
      <c r="B56" s="14"/>
      <c r="C56" s="1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4"/>
      <c r="P56" s="24"/>
      <c r="Q56" s="24"/>
      <c r="R56" s="36"/>
      <c r="S56" s="36"/>
      <c r="T56" s="17"/>
      <c r="U56" s="17"/>
      <c r="V56" s="17"/>
      <c r="W56" s="1"/>
      <c r="X56" s="36"/>
      <c r="Y56" s="36"/>
      <c r="Z56" s="36"/>
    </row>
    <row r="57" spans="1:26" ht="18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8"/>
      <c r="S57" s="8"/>
      <c r="T57" s="1"/>
      <c r="U57" s="1"/>
      <c r="V57" s="1"/>
      <c r="W57" s="1"/>
      <c r="X57" s="8"/>
      <c r="Y57" s="8"/>
      <c r="Z57" s="8"/>
    </row>
    <row r="58" spans="1:26" ht="18.75" customHeight="1" x14ac:dyDescent="0.25">
      <c r="A58" s="1"/>
      <c r="B58" s="1"/>
      <c r="C58" s="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2"/>
      <c r="P58" s="22"/>
      <c r="Q58" s="22"/>
      <c r="R58" s="40"/>
      <c r="S58" s="29"/>
      <c r="T58" s="28"/>
      <c r="U58" s="28"/>
      <c r="V58" s="28"/>
      <c r="W58" s="17"/>
      <c r="X58" s="29"/>
      <c r="Y58" s="29"/>
      <c r="Z58" s="29"/>
    </row>
    <row r="59" spans="1:26" ht="18.75" customHeight="1" x14ac:dyDescent="0.25">
      <c r="A59" s="1"/>
      <c r="B59" s="1"/>
      <c r="C59" s="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4"/>
      <c r="P59" s="24"/>
      <c r="Q59" s="24"/>
      <c r="R59" s="36"/>
      <c r="S59" s="36"/>
      <c r="T59" s="17"/>
      <c r="U59" s="17"/>
      <c r="V59" s="17"/>
      <c r="W59" s="1"/>
      <c r="X59" s="36"/>
      <c r="Y59" s="36"/>
      <c r="Z59" s="36"/>
    </row>
    <row r="60" spans="1:26" ht="18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3"/>
      <c r="P60" s="51"/>
      <c r="Q60" s="51"/>
      <c r="R60" s="23"/>
      <c r="S60" s="8"/>
      <c r="T60" s="1"/>
      <c r="U60" s="1"/>
      <c r="V60" s="1"/>
      <c r="W60" s="1"/>
      <c r="X60" s="8"/>
      <c r="Y60" s="8"/>
      <c r="Z60" s="8"/>
    </row>
    <row r="61" spans="1:26" ht="18.75" customHeight="1" x14ac:dyDescent="0.25">
      <c r="A61" s="1"/>
      <c r="B61" s="211"/>
      <c r="C61" s="19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40"/>
      <c r="S61" s="29"/>
      <c r="T61" s="28"/>
      <c r="U61" s="28"/>
      <c r="V61" s="28"/>
      <c r="W61" s="17"/>
      <c r="X61" s="29"/>
      <c r="Y61" s="29"/>
      <c r="Z61" s="29"/>
    </row>
    <row r="62" spans="1:26" ht="18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2"/>
      <c r="P62" s="22"/>
      <c r="Q62" s="22"/>
      <c r="R62" s="23"/>
      <c r="S62" s="8"/>
      <c r="T62" s="1"/>
      <c r="U62" s="1"/>
      <c r="V62" s="1"/>
      <c r="W62" s="1"/>
      <c r="X62" s="8"/>
      <c r="Y62" s="8"/>
      <c r="Z62" s="8"/>
    </row>
    <row r="63" spans="1:26" ht="18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4"/>
      <c r="P63" s="52"/>
      <c r="Q63" s="52"/>
      <c r="R63" s="23"/>
      <c r="S63" s="8"/>
      <c r="T63" s="1"/>
      <c r="U63" s="1"/>
      <c r="V63" s="1"/>
      <c r="W63" s="1"/>
      <c r="X63" s="8"/>
      <c r="Y63" s="8"/>
      <c r="Z63" s="8"/>
    </row>
    <row r="64" spans="1:26" ht="18.75" customHeight="1" x14ac:dyDescent="0.25">
      <c r="A64" s="1"/>
      <c r="B64" s="1"/>
      <c r="C64" s="1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9"/>
      <c r="S64" s="29"/>
      <c r="T64" s="28"/>
      <c r="U64" s="28"/>
      <c r="V64" s="28"/>
      <c r="W64" s="1"/>
      <c r="X64" s="29"/>
      <c r="Y64" s="29"/>
      <c r="Z64" s="29"/>
    </row>
    <row r="65" spans="1:26" ht="18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8"/>
      <c r="S65" s="8"/>
      <c r="T65" s="1"/>
      <c r="U65" s="1"/>
      <c r="V65" s="1"/>
      <c r="W65" s="1"/>
      <c r="X65" s="8"/>
      <c r="Y65" s="8"/>
      <c r="Z65" s="8"/>
    </row>
    <row r="66" spans="1:26" ht="18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8"/>
      <c r="S66" s="8"/>
      <c r="T66" s="1"/>
      <c r="U66" s="1"/>
      <c r="V66" s="1"/>
      <c r="W66" s="1"/>
      <c r="X66" s="8"/>
      <c r="Y66" s="8"/>
      <c r="Z66" s="8"/>
    </row>
    <row r="67" spans="1:26" ht="18.75" customHeight="1" x14ac:dyDescent="0.25">
      <c r="A67" s="1"/>
      <c r="B67" s="1"/>
      <c r="C67" s="1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9"/>
      <c r="S67" s="29"/>
      <c r="T67" s="28"/>
      <c r="U67" s="28"/>
      <c r="V67" s="28"/>
      <c r="W67" s="17"/>
      <c r="X67" s="29"/>
      <c r="Y67" s="29"/>
      <c r="Z67" s="29"/>
    </row>
    <row r="68" spans="1:26" ht="18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8"/>
      <c r="S68" s="8"/>
      <c r="T68" s="1"/>
      <c r="U68" s="1"/>
      <c r="V68" s="1"/>
      <c r="W68" s="1"/>
      <c r="X68" s="8"/>
      <c r="Y68" s="8"/>
      <c r="Z68" s="8"/>
    </row>
    <row r="69" spans="1:26" ht="18.75" customHeight="1" x14ac:dyDescent="0.25">
      <c r="A69" s="211"/>
      <c r="B69" s="198"/>
      <c r="C69" s="1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9"/>
      <c r="S69" s="29"/>
      <c r="T69" s="28"/>
      <c r="U69" s="28"/>
      <c r="V69" s="28"/>
      <c r="W69" s="17"/>
      <c r="X69" s="29"/>
      <c r="Y69" s="29"/>
      <c r="Z69" s="29"/>
    </row>
    <row r="70" spans="1:26" ht="18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8"/>
      <c r="S70" s="8"/>
      <c r="T70" s="1"/>
      <c r="U70" s="1"/>
      <c r="V70" s="1"/>
      <c r="W70" s="1"/>
      <c r="X70" s="8"/>
      <c r="Y70" s="8"/>
      <c r="Z70" s="8"/>
    </row>
    <row r="71" spans="1:26" ht="18.75" customHeight="1" x14ac:dyDescent="0.25">
      <c r="A71" s="1"/>
      <c r="B71" s="1"/>
      <c r="C71" s="1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9"/>
      <c r="S71" s="29"/>
      <c r="T71" s="28"/>
      <c r="U71" s="28"/>
      <c r="V71" s="28"/>
      <c r="W71" s="1"/>
      <c r="X71" s="29"/>
      <c r="Y71" s="29"/>
      <c r="Z71" s="29"/>
    </row>
    <row r="72" spans="1:26" ht="18.75" customHeight="1" x14ac:dyDescent="0.25">
      <c r="A72" s="1"/>
      <c r="B72" s="1"/>
      <c r="C72" s="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9"/>
      <c r="S72" s="29"/>
      <c r="T72" s="28"/>
      <c r="U72" s="28"/>
      <c r="V72" s="28"/>
      <c r="W72" s="1"/>
      <c r="X72" s="29"/>
      <c r="Y72" s="29"/>
      <c r="Z72" s="29"/>
    </row>
    <row r="73" spans="1:26" ht="18.75" customHeight="1" x14ac:dyDescent="0.25">
      <c r="A73" s="1"/>
      <c r="B73" s="1"/>
      <c r="C73" s="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9"/>
      <c r="S73" s="29"/>
      <c r="T73" s="28"/>
      <c r="U73" s="28"/>
      <c r="V73" s="28"/>
      <c r="W73" s="1"/>
      <c r="X73" s="29"/>
      <c r="Y73" s="29"/>
      <c r="Z73" s="29"/>
    </row>
    <row r="74" spans="1:26" ht="18.75" customHeight="1" x14ac:dyDescent="0.25">
      <c r="A74" s="1"/>
      <c r="B74" s="1"/>
      <c r="C74" s="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9"/>
      <c r="S74" s="29"/>
      <c r="T74" s="28"/>
      <c r="U74" s="28"/>
      <c r="V74" s="28"/>
      <c r="W74" s="17"/>
      <c r="X74" s="29"/>
      <c r="Y74" s="29"/>
      <c r="Z74" s="29"/>
    </row>
    <row r="75" spans="1:26" ht="18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8"/>
      <c r="S75" s="8"/>
      <c r="T75" s="1"/>
      <c r="U75" s="1"/>
      <c r="V75" s="1"/>
      <c r="W75" s="1"/>
      <c r="X75" s="8"/>
      <c r="Y75" s="8"/>
      <c r="Z75" s="8"/>
    </row>
    <row r="76" spans="1:26" ht="18.75" customHeight="1" x14ac:dyDescent="0.25">
      <c r="A76" s="1"/>
      <c r="B76" s="211"/>
      <c r="C76" s="19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9"/>
      <c r="S76" s="29"/>
      <c r="T76" s="28"/>
      <c r="U76" s="28"/>
      <c r="V76" s="28"/>
      <c r="W76" s="17"/>
      <c r="X76" s="29"/>
      <c r="Y76" s="29"/>
      <c r="Z76" s="29"/>
    </row>
    <row r="77" spans="1:26" ht="18.75" customHeight="1" x14ac:dyDescent="0.25">
      <c r="A77" s="1"/>
      <c r="B77" s="1"/>
      <c r="C77" s="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S77" s="29"/>
      <c r="T77" s="28"/>
      <c r="U77" s="28"/>
      <c r="V77" s="28"/>
      <c r="W77" s="17"/>
      <c r="X77" s="29"/>
      <c r="Y77" s="29"/>
      <c r="Z77" s="29"/>
    </row>
    <row r="78" spans="1:26" ht="18.75" customHeight="1" x14ac:dyDescent="0.25">
      <c r="A78" s="1"/>
      <c r="B78" s="1"/>
      <c r="C78" s="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36"/>
      <c r="S78" s="36"/>
      <c r="T78" s="17"/>
      <c r="U78" s="17"/>
      <c r="V78" s="17"/>
      <c r="W78" s="1"/>
      <c r="X78" s="36"/>
      <c r="Y78" s="36"/>
      <c r="Z78" s="36"/>
    </row>
    <row r="79" spans="1:26" ht="18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8"/>
      <c r="S79" s="8"/>
      <c r="T79" s="1"/>
      <c r="U79" s="1"/>
      <c r="V79" s="1"/>
      <c r="W79" s="1"/>
      <c r="X79" s="8"/>
      <c r="Y79" s="8"/>
      <c r="Z79" s="8"/>
    </row>
    <row r="80" spans="1:26" ht="18.75" customHeight="1" x14ac:dyDescent="0.25">
      <c r="A80" s="211"/>
      <c r="B80" s="198"/>
      <c r="C80" s="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  <c r="S80" s="29"/>
      <c r="T80" s="28"/>
      <c r="U80" s="28"/>
      <c r="V80" s="28"/>
      <c r="W80" s="17"/>
      <c r="X80" s="29"/>
      <c r="Y80" s="29"/>
      <c r="Z80" s="29"/>
    </row>
    <row r="81" spans="1:26" ht="18.75" customHeight="1" x14ac:dyDescent="0.25">
      <c r="A81" s="211"/>
      <c r="B81" s="198"/>
      <c r="C81" s="1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6"/>
      <c r="S81" s="46"/>
      <c r="T81" s="45"/>
      <c r="U81" s="45"/>
      <c r="V81" s="45"/>
      <c r="W81" s="17"/>
      <c r="X81" s="46"/>
      <c r="Y81" s="46"/>
      <c r="Z81" s="46"/>
    </row>
    <row r="82" spans="1:26" ht="18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8"/>
      <c r="S82" s="8"/>
      <c r="T82" s="1"/>
      <c r="U82" s="1"/>
      <c r="V82" s="1"/>
      <c r="W82" s="1"/>
      <c r="X82" s="8"/>
      <c r="Y82" s="8"/>
      <c r="Z82" s="8"/>
    </row>
    <row r="83" spans="1:26" ht="18.75" customHeight="1" x14ac:dyDescent="0.25">
      <c r="A83" s="211"/>
      <c r="B83" s="198"/>
      <c r="C83" s="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9"/>
      <c r="S83" s="29"/>
      <c r="T83" s="28"/>
      <c r="U83" s="28"/>
      <c r="V83" s="28"/>
      <c r="W83" s="1"/>
      <c r="X83" s="29"/>
      <c r="Y83" s="29"/>
      <c r="Z83" s="29"/>
    </row>
    <row r="84" spans="1:26" ht="18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8"/>
      <c r="S84" s="8"/>
      <c r="T84" s="1"/>
      <c r="U84" s="1"/>
      <c r="V84" s="1"/>
      <c r="W84" s="1"/>
      <c r="X84" s="8"/>
      <c r="Y84" s="8"/>
      <c r="Z84" s="8"/>
    </row>
    <row r="85" spans="1:26" ht="18.75" customHeight="1" x14ac:dyDescent="0.25">
      <c r="A85" s="211"/>
      <c r="B85" s="198"/>
      <c r="C85" s="19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8"/>
      <c r="S85" s="8"/>
      <c r="T85" s="1"/>
      <c r="U85" s="1"/>
      <c r="V85" s="1"/>
      <c r="W85" s="1"/>
      <c r="X85" s="8"/>
      <c r="Y85" s="8"/>
      <c r="Z85" s="8"/>
    </row>
    <row r="86" spans="1:26" ht="18.75" customHeight="1" x14ac:dyDescent="0.25">
      <c r="A86" s="1"/>
      <c r="B86" s="1"/>
      <c r="C86" s="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9"/>
      <c r="S86" s="29"/>
      <c r="T86" s="28"/>
      <c r="U86" s="28"/>
      <c r="V86" s="28"/>
      <c r="W86" s="17"/>
      <c r="X86" s="29"/>
      <c r="Y86" s="29"/>
      <c r="Z86" s="29"/>
    </row>
    <row r="87" spans="1:26" ht="18.75" customHeight="1" x14ac:dyDescent="0.25">
      <c r="A87" s="1"/>
      <c r="B87" s="1"/>
      <c r="C87" s="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9"/>
      <c r="S87" s="29"/>
      <c r="T87" s="28"/>
      <c r="U87" s="28"/>
      <c r="V87" s="28"/>
      <c r="W87" s="17"/>
      <c r="X87" s="29"/>
      <c r="Y87" s="29"/>
      <c r="Z87" s="29"/>
    </row>
    <row r="88" spans="1:26" ht="18.75" customHeight="1" x14ac:dyDescent="0.25">
      <c r="A88" s="1"/>
      <c r="B88" s="1"/>
      <c r="C88" s="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9"/>
      <c r="S88" s="29"/>
      <c r="T88" s="28"/>
      <c r="U88" s="28"/>
      <c r="V88" s="28"/>
      <c r="W88" s="17"/>
      <c r="X88" s="29"/>
      <c r="Y88" s="29"/>
      <c r="Z88" s="29"/>
    </row>
    <row r="89" spans="1:26" ht="18.75" customHeight="1" x14ac:dyDescent="0.25">
      <c r="A89" s="1"/>
      <c r="B89" s="1"/>
      <c r="C89" s="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9"/>
      <c r="S89" s="29"/>
      <c r="T89" s="28"/>
      <c r="U89" s="28"/>
      <c r="V89" s="28"/>
      <c r="W89" s="17"/>
      <c r="X89" s="29"/>
      <c r="Y89" s="29"/>
      <c r="Z89" s="29"/>
    </row>
    <row r="90" spans="1:26" ht="18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8"/>
      <c r="S90" s="8"/>
      <c r="T90" s="1"/>
      <c r="U90" s="1"/>
      <c r="V90" s="1"/>
      <c r="W90" s="1"/>
      <c r="X90" s="8"/>
      <c r="Y90" s="8"/>
      <c r="Z90" s="8"/>
    </row>
    <row r="91" spans="1:26" ht="18.75" customHeight="1" x14ac:dyDescent="0.25">
      <c r="A91" s="1"/>
      <c r="B91" s="211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215"/>
      <c r="S91" s="215"/>
      <c r="T91" s="198"/>
      <c r="U91" s="198"/>
      <c r="V91" s="198"/>
      <c r="W91" s="198"/>
      <c r="X91" s="216"/>
    </row>
    <row r="92" spans="1:26" ht="18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8"/>
      <c r="S92" s="8"/>
      <c r="T92" s="1"/>
      <c r="U92" s="1"/>
      <c r="V92" s="1"/>
      <c r="W92" s="1"/>
      <c r="X92" s="8"/>
      <c r="Y92" s="8"/>
      <c r="Z92" s="8"/>
    </row>
    <row r="93" spans="1:26" ht="18.75" customHeight="1" x14ac:dyDescent="0.25">
      <c r="A93" s="1"/>
      <c r="B93" s="211"/>
      <c r="C93" s="19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8"/>
      <c r="S93" s="8"/>
      <c r="T93" s="1"/>
      <c r="U93" s="1"/>
      <c r="V93" s="1"/>
      <c r="W93" s="1"/>
      <c r="X93" s="8"/>
      <c r="Y93" s="8"/>
      <c r="Z93" s="8"/>
    </row>
    <row r="94" spans="1:26" ht="18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8"/>
      <c r="S94" s="8"/>
      <c r="T94" s="1"/>
      <c r="U94" s="1"/>
      <c r="V94" s="1"/>
      <c r="W94" s="1"/>
      <c r="X94" s="8"/>
      <c r="Y94" s="8"/>
      <c r="Z94" s="8"/>
    </row>
    <row r="95" spans="1:26" ht="18.75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47"/>
      <c r="S95" s="47"/>
      <c r="T95" s="30"/>
      <c r="U95" s="30"/>
      <c r="V95" s="30"/>
      <c r="W95" s="30"/>
      <c r="X95" s="47"/>
      <c r="Y95" s="47"/>
      <c r="Z95" s="47"/>
    </row>
  </sheetData>
  <mergeCells count="26">
    <mergeCell ref="B93:C93"/>
    <mergeCell ref="B45:H45"/>
    <mergeCell ref="B76:C76"/>
    <mergeCell ref="A80:B80"/>
    <mergeCell ref="A81:B81"/>
    <mergeCell ref="A83:B83"/>
    <mergeCell ref="A85:C85"/>
    <mergeCell ref="B91:X91"/>
    <mergeCell ref="B47:K47"/>
    <mergeCell ref="A51:B51"/>
    <mergeCell ref="A53:B53"/>
    <mergeCell ref="A55:B55"/>
    <mergeCell ref="B61:C61"/>
    <mergeCell ref="A69:B69"/>
    <mergeCell ref="A41:B41"/>
    <mergeCell ref="A2:X2"/>
    <mergeCell ref="A3:X3"/>
    <mergeCell ref="A13:B13"/>
    <mergeCell ref="A15:B15"/>
    <mergeCell ref="A16:B16"/>
    <mergeCell ref="A28:B28"/>
    <mergeCell ref="B31:C31"/>
    <mergeCell ref="B32:C32"/>
    <mergeCell ref="B34:C34"/>
    <mergeCell ref="A38:B38"/>
    <mergeCell ref="A39:C39"/>
  </mergeCell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N47" sqref="N47"/>
    </sheetView>
  </sheetViews>
  <sheetFormatPr defaultColWidth="21.44140625" defaultRowHeight="13.2" x14ac:dyDescent="0.25"/>
  <cols>
    <col min="1" max="1" width="5.77734375" style="4" customWidth="1"/>
    <col min="2" max="2" width="36.77734375" style="4" customWidth="1"/>
    <col min="3" max="3" width="3.77734375" style="4" customWidth="1"/>
    <col min="4" max="6" width="13.77734375" style="4" customWidth="1"/>
    <col min="7" max="7" width="9.33203125" style="4" customWidth="1"/>
    <col min="8" max="10" width="13.77734375" style="4" customWidth="1"/>
    <col min="11" max="11" width="9.33203125" style="178" customWidth="1"/>
    <col min="12" max="12" width="13.77734375" style="178" customWidth="1"/>
    <col min="13" max="14" width="13.77734375" style="4" customWidth="1"/>
    <col min="15" max="16384" width="21.44140625" style="4"/>
  </cols>
  <sheetData>
    <row r="1" spans="1:14" ht="12.45" customHeight="1" x14ac:dyDescent="0.3">
      <c r="A1" s="1"/>
      <c r="B1" s="1"/>
      <c r="C1" s="1"/>
      <c r="D1" s="128"/>
      <c r="E1" s="129"/>
      <c r="F1" s="129"/>
      <c r="G1" s="130"/>
      <c r="H1" s="130"/>
      <c r="I1" s="130"/>
      <c r="J1" s="1"/>
      <c r="K1" s="176"/>
      <c r="L1" s="176"/>
      <c r="M1" s="1"/>
      <c r="N1" s="3" t="s">
        <v>0</v>
      </c>
    </row>
    <row r="2" spans="1:14" ht="18.75" customHeight="1" x14ac:dyDescent="0.3">
      <c r="A2" s="199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23"/>
    </row>
    <row r="3" spans="1:14" ht="18.75" customHeight="1" x14ac:dyDescent="0.3">
      <c r="A3" s="204" t="s">
        <v>37</v>
      </c>
      <c r="B3" s="224"/>
      <c r="C3" s="224"/>
      <c r="D3" s="224"/>
      <c r="E3" s="224"/>
      <c r="F3" s="224"/>
      <c r="G3" s="224"/>
      <c r="H3" s="206"/>
      <c r="I3" s="206"/>
      <c r="J3" s="225"/>
      <c r="K3" s="226"/>
      <c r="L3" s="226"/>
      <c r="M3" s="224"/>
      <c r="N3" s="227"/>
    </row>
    <row r="4" spans="1:14" ht="12.45" customHeight="1" x14ac:dyDescent="0.3">
      <c r="A4" s="228" t="s">
        <v>2</v>
      </c>
      <c r="B4" s="198"/>
      <c r="C4" s="1"/>
      <c r="D4" s="131"/>
      <c r="E4" s="132"/>
      <c r="F4" s="132"/>
      <c r="G4" s="130"/>
      <c r="H4" s="130"/>
      <c r="I4" s="130"/>
      <c r="J4" s="1"/>
      <c r="K4" s="176"/>
      <c r="L4" s="176"/>
      <c r="M4" s="1"/>
      <c r="N4" s="8"/>
    </row>
    <row r="5" spans="1:14" ht="12.45" customHeight="1" x14ac:dyDescent="0.25">
      <c r="A5" s="228" t="s">
        <v>3</v>
      </c>
      <c r="B5" s="198"/>
      <c r="C5" s="1"/>
      <c r="D5" s="133"/>
      <c r="E5" s="134"/>
      <c r="F5" s="134"/>
      <c r="G5" s="14"/>
      <c r="H5" s="1"/>
      <c r="I5" s="1"/>
      <c r="J5" s="1"/>
      <c r="K5" s="176"/>
      <c r="L5" s="176"/>
      <c r="M5" s="1"/>
      <c r="N5" s="8"/>
    </row>
    <row r="6" spans="1:14" ht="12.45" customHeight="1" x14ac:dyDescent="0.3">
      <c r="A6" s="222" t="s">
        <v>4</v>
      </c>
      <c r="B6" s="229"/>
      <c r="C6" s="1"/>
      <c r="D6" s="131"/>
      <c r="E6" s="131"/>
      <c r="F6" s="131"/>
      <c r="G6" s="135"/>
      <c r="H6" s="1"/>
      <c r="I6" s="1"/>
      <c r="J6" s="1"/>
      <c r="K6" s="176"/>
      <c r="L6" s="176"/>
      <c r="M6" s="1"/>
      <c r="N6" s="47"/>
    </row>
    <row r="7" spans="1:14" ht="12.45" customHeight="1" x14ac:dyDescent="0.3">
      <c r="A7" s="222" t="s">
        <v>5</v>
      </c>
      <c r="B7" s="223"/>
      <c r="C7" s="1"/>
      <c r="D7" s="131"/>
      <c r="E7" s="131"/>
      <c r="F7" s="131"/>
      <c r="G7" s="135"/>
      <c r="H7" s="1"/>
      <c r="I7" s="1"/>
      <c r="J7" s="1"/>
      <c r="K7" s="176"/>
      <c r="L7" s="176"/>
      <c r="M7" s="1"/>
      <c r="N7" s="47"/>
    </row>
    <row r="8" spans="1:14" ht="12.45" customHeight="1" x14ac:dyDescent="0.3">
      <c r="A8" s="222" t="s">
        <v>6</v>
      </c>
      <c r="B8" s="229"/>
      <c r="C8" s="1"/>
      <c r="D8" s="131"/>
      <c r="E8" s="131"/>
      <c r="F8" s="131"/>
      <c r="G8" s="135"/>
      <c r="H8" s="1"/>
      <c r="I8" s="1"/>
      <c r="J8" s="1"/>
      <c r="K8" s="94"/>
      <c r="L8" s="94"/>
      <c r="M8" s="94"/>
      <c r="N8" s="47"/>
    </row>
    <row r="9" spans="1:14" ht="13.95" customHeight="1" x14ac:dyDescent="0.3">
      <c r="A9" s="1"/>
      <c r="B9" s="1"/>
      <c r="C9" s="1"/>
      <c r="D9" s="230" t="s">
        <v>38</v>
      </c>
      <c r="E9" s="201"/>
      <c r="F9" s="223"/>
      <c r="G9" s="135"/>
      <c r="H9" s="230" t="s">
        <v>38</v>
      </c>
      <c r="I9" s="231"/>
      <c r="J9" s="232"/>
      <c r="K9" s="180"/>
      <c r="L9" s="230" t="s">
        <v>55</v>
      </c>
      <c r="M9" s="231"/>
      <c r="N9" s="232"/>
    </row>
    <row r="10" spans="1:14" ht="13.95" customHeight="1" x14ac:dyDescent="0.3">
      <c r="A10" s="209" t="s">
        <v>7</v>
      </c>
      <c r="B10" s="216"/>
      <c r="C10" s="1"/>
      <c r="D10" s="233">
        <v>42825</v>
      </c>
      <c r="E10" s="234"/>
      <c r="F10" s="234"/>
      <c r="G10" s="135"/>
      <c r="H10" s="235">
        <v>42916</v>
      </c>
      <c r="I10" s="236"/>
      <c r="J10" s="237"/>
      <c r="K10" s="181"/>
      <c r="L10" s="235">
        <v>42916</v>
      </c>
      <c r="M10" s="236"/>
      <c r="N10" s="237"/>
    </row>
    <row r="11" spans="1:14" ht="12.45" customHeight="1" x14ac:dyDescent="0.3">
      <c r="A11" s="1"/>
      <c r="B11" s="1"/>
      <c r="C11" s="1"/>
      <c r="D11" s="8"/>
      <c r="E11" s="1"/>
      <c r="F11" s="1"/>
      <c r="G11" s="135"/>
      <c r="H11" s="1"/>
      <c r="I11" s="1"/>
      <c r="J11" s="1"/>
      <c r="K11" s="94"/>
      <c r="L11" s="176"/>
      <c r="M11" s="176"/>
      <c r="N11" s="176"/>
    </row>
    <row r="12" spans="1:14" ht="18.75" customHeight="1" x14ac:dyDescent="0.25">
      <c r="A12" s="1"/>
      <c r="B12" s="1"/>
      <c r="C12" s="1"/>
      <c r="D12" s="137" t="s">
        <v>40</v>
      </c>
      <c r="E12" s="137" t="s">
        <v>41</v>
      </c>
      <c r="F12" s="137" t="s">
        <v>41</v>
      </c>
      <c r="G12" s="1"/>
      <c r="H12" s="138" t="s">
        <v>40</v>
      </c>
      <c r="I12" s="137" t="s">
        <v>41</v>
      </c>
      <c r="J12" s="137" t="s">
        <v>41</v>
      </c>
      <c r="K12" s="182"/>
      <c r="L12" s="138" t="s">
        <v>40</v>
      </c>
      <c r="M12" s="137" t="s">
        <v>41</v>
      </c>
      <c r="N12" s="137" t="s">
        <v>41</v>
      </c>
    </row>
    <row r="13" spans="1:14" ht="18.75" customHeight="1" x14ac:dyDescent="0.25">
      <c r="A13" s="1"/>
      <c r="B13" s="1"/>
      <c r="C13" s="1"/>
      <c r="D13" s="13" t="s">
        <v>29</v>
      </c>
      <c r="E13" s="12" t="s">
        <v>42</v>
      </c>
      <c r="F13" s="13" t="s">
        <v>43</v>
      </c>
      <c r="G13" s="1"/>
      <c r="H13" s="13" t="s">
        <v>29</v>
      </c>
      <c r="I13" s="12" t="s">
        <v>42</v>
      </c>
      <c r="J13" s="13" t="s">
        <v>43</v>
      </c>
      <c r="K13" s="183"/>
      <c r="L13" s="13" t="s">
        <v>29</v>
      </c>
      <c r="M13" s="12" t="s">
        <v>42</v>
      </c>
      <c r="N13" s="13" t="s">
        <v>43</v>
      </c>
    </row>
    <row r="14" spans="1:14" ht="12.45" customHeight="1" x14ac:dyDescent="0.25">
      <c r="A14" s="1"/>
      <c r="B14" s="1"/>
      <c r="C14" s="1"/>
      <c r="D14" s="15"/>
      <c r="E14" s="14"/>
      <c r="F14" s="14"/>
      <c r="G14" s="1"/>
      <c r="H14" s="14"/>
      <c r="I14" s="14"/>
      <c r="J14" s="14"/>
      <c r="K14" s="61"/>
      <c r="L14" s="14"/>
      <c r="M14" s="14"/>
      <c r="N14" s="14"/>
    </row>
    <row r="15" spans="1:14" ht="18.75" customHeight="1" x14ac:dyDescent="0.25">
      <c r="A15" s="209" t="s">
        <v>8</v>
      </c>
      <c r="B15" s="198"/>
      <c r="C15" s="1"/>
      <c r="D15" s="150">
        <v>5228.3</v>
      </c>
      <c r="E15" s="142">
        <v>0</v>
      </c>
      <c r="F15" s="150">
        <f>D15+E15</f>
        <v>5228.3</v>
      </c>
      <c r="G15" s="139"/>
      <c r="H15" s="150">
        <v>5824.3</v>
      </c>
      <c r="I15" s="142">
        <v>0</v>
      </c>
      <c r="J15" s="150">
        <f>H15+I15</f>
        <v>5824.3</v>
      </c>
      <c r="K15" s="184"/>
      <c r="L15" s="150">
        <f>D15+H15</f>
        <v>11052.6</v>
      </c>
      <c r="M15" s="142">
        <v>0</v>
      </c>
      <c r="N15" s="150">
        <f>L15+M15</f>
        <v>11052.6</v>
      </c>
    </row>
    <row r="16" spans="1:14" ht="12.45" customHeight="1" x14ac:dyDescent="0.25">
      <c r="A16" s="141"/>
      <c r="B16" s="141"/>
      <c r="C16" s="1"/>
      <c r="D16" s="151"/>
      <c r="E16" s="151"/>
      <c r="F16" s="150"/>
      <c r="G16" s="139"/>
      <c r="H16" s="151"/>
      <c r="I16" s="151"/>
      <c r="J16" s="150"/>
      <c r="K16" s="184"/>
      <c r="L16" s="151"/>
      <c r="M16" s="151"/>
      <c r="N16" s="150"/>
    </row>
    <row r="17" spans="1:14" ht="18.75" customHeight="1" x14ac:dyDescent="0.25">
      <c r="A17" s="209" t="s">
        <v>9</v>
      </c>
      <c r="B17" s="198"/>
      <c r="C17" s="1"/>
      <c r="D17" s="151">
        <v>1347.9</v>
      </c>
      <c r="E17" s="151">
        <v>-184.7</v>
      </c>
      <c r="F17" s="150">
        <f t="shared" ref="F17:H33" si="0">D17+E17</f>
        <v>1163.2</v>
      </c>
      <c r="G17" s="139"/>
      <c r="H17" s="151">
        <v>1571.7</v>
      </c>
      <c r="I17" s="151">
        <v>-192.4</v>
      </c>
      <c r="J17" s="150">
        <f t="shared" ref="J17:J35" si="1">H17+I17</f>
        <v>1379.3</v>
      </c>
      <c r="K17" s="184"/>
      <c r="L17" s="150">
        <f>D17+H17</f>
        <v>2919.6000000000004</v>
      </c>
      <c r="M17" s="151">
        <v>-377.1</v>
      </c>
      <c r="N17" s="150">
        <f t="shared" ref="N17:N21" si="2">L17+M17</f>
        <v>2542.5000000000005</v>
      </c>
    </row>
    <row r="18" spans="1:14" ht="12.45" customHeight="1" x14ac:dyDescent="0.25">
      <c r="A18" s="141"/>
      <c r="B18" s="141"/>
      <c r="C18" s="1"/>
      <c r="D18" s="151"/>
      <c r="E18" s="151"/>
      <c r="F18" s="150"/>
      <c r="G18" s="139"/>
      <c r="H18" s="151"/>
      <c r="I18" s="151"/>
      <c r="J18" s="150"/>
      <c r="K18" s="184"/>
      <c r="L18" s="151"/>
      <c r="M18" s="151"/>
      <c r="N18" s="150"/>
    </row>
    <row r="19" spans="1:14" ht="18.75" customHeight="1" x14ac:dyDescent="0.25">
      <c r="A19" s="238" t="s">
        <v>12</v>
      </c>
      <c r="B19" s="239"/>
      <c r="C19" s="1"/>
      <c r="D19" s="150">
        <v>1258.3</v>
      </c>
      <c r="E19" s="151">
        <v>-0.2</v>
      </c>
      <c r="F19" s="150">
        <f t="shared" si="0"/>
        <v>1258.0999999999999</v>
      </c>
      <c r="G19" s="139"/>
      <c r="H19" s="150">
        <v>1272.0999999999999</v>
      </c>
      <c r="I19" s="151">
        <v>-0.2</v>
      </c>
      <c r="J19" s="195">
        <v>1272</v>
      </c>
      <c r="K19" s="184"/>
      <c r="L19" s="150">
        <f>D19+H19</f>
        <v>2530.3999999999996</v>
      </c>
      <c r="M19" s="151">
        <v>-0.4</v>
      </c>
      <c r="N19" s="195">
        <v>2530.1</v>
      </c>
    </row>
    <row r="20" spans="1:14" ht="18.75" customHeight="1" x14ac:dyDescent="0.25">
      <c r="A20" s="238" t="s">
        <v>44</v>
      </c>
      <c r="B20" s="239"/>
      <c r="C20" s="1"/>
      <c r="D20" s="152">
        <v>1567.7</v>
      </c>
      <c r="E20" s="152">
        <v>-1.6</v>
      </c>
      <c r="F20" s="152">
        <f t="shared" si="0"/>
        <v>1566.1000000000001</v>
      </c>
      <c r="G20" s="139"/>
      <c r="H20" s="152">
        <v>1730.4</v>
      </c>
      <c r="I20" s="152">
        <v>-1.6</v>
      </c>
      <c r="J20" s="152">
        <f t="shared" si="1"/>
        <v>1728.8000000000002</v>
      </c>
      <c r="K20" s="184"/>
      <c r="L20" s="152">
        <f>D20+H20</f>
        <v>3298.1000000000004</v>
      </c>
      <c r="M20" s="152">
        <v>-3.2</v>
      </c>
      <c r="N20" s="152">
        <f t="shared" si="2"/>
        <v>3294.9000000000005</v>
      </c>
    </row>
    <row r="21" spans="1:14" ht="18.75" customHeight="1" x14ac:dyDescent="0.25">
      <c r="A21" s="209" t="s">
        <v>45</v>
      </c>
      <c r="B21" s="198"/>
      <c r="C21" s="1"/>
      <c r="D21" s="153">
        <f>D19+D20</f>
        <v>2826</v>
      </c>
      <c r="E21" s="153">
        <v>-1.8</v>
      </c>
      <c r="F21" s="154">
        <f t="shared" si="0"/>
        <v>2824.2</v>
      </c>
      <c r="G21" s="139"/>
      <c r="H21" s="153">
        <f>H19+H20</f>
        <v>3002.5</v>
      </c>
      <c r="I21" s="153">
        <v>-1.8</v>
      </c>
      <c r="J21" s="154">
        <f t="shared" si="1"/>
        <v>3000.7</v>
      </c>
      <c r="K21" s="185"/>
      <c r="L21" s="153">
        <f>L19+L20</f>
        <v>5828.5</v>
      </c>
      <c r="M21" s="153">
        <v>-3.6</v>
      </c>
      <c r="N21" s="154">
        <f t="shared" si="2"/>
        <v>5824.9</v>
      </c>
    </row>
    <row r="22" spans="1:14" ht="12.45" customHeight="1" x14ac:dyDescent="0.25">
      <c r="A22" s="141"/>
      <c r="B22" s="141"/>
      <c r="C22" s="1"/>
      <c r="D22" s="151"/>
      <c r="E22" s="151"/>
      <c r="F22" s="154"/>
      <c r="G22" s="139"/>
      <c r="H22" s="151"/>
      <c r="I22" s="151"/>
      <c r="J22" s="154"/>
      <c r="K22" s="185"/>
      <c r="L22" s="151"/>
      <c r="M22" s="151"/>
      <c r="N22" s="154"/>
    </row>
    <row r="23" spans="1:14" ht="12.45" customHeight="1" x14ac:dyDescent="0.25">
      <c r="A23" s="209" t="s">
        <v>46</v>
      </c>
      <c r="B23" s="198"/>
      <c r="C23" s="1"/>
      <c r="D23" s="151"/>
      <c r="E23" s="151"/>
      <c r="F23" s="154"/>
      <c r="G23" s="139"/>
      <c r="H23" s="151"/>
      <c r="I23" s="151"/>
      <c r="J23" s="154"/>
      <c r="K23" s="185"/>
      <c r="L23" s="151"/>
      <c r="M23" s="151"/>
      <c r="N23" s="154"/>
    </row>
    <row r="24" spans="1:14" ht="18.75" customHeight="1" x14ac:dyDescent="0.25">
      <c r="A24" s="209" t="s">
        <v>47</v>
      </c>
      <c r="B24" s="198"/>
      <c r="C24" s="1"/>
      <c r="D24" s="151">
        <v>857.6</v>
      </c>
      <c r="E24" s="151">
        <v>-857.6</v>
      </c>
      <c r="F24" s="155">
        <f t="shared" si="0"/>
        <v>0</v>
      </c>
      <c r="G24" s="139"/>
      <c r="H24" s="155">
        <f t="shared" si="0"/>
        <v>0</v>
      </c>
      <c r="I24" s="155">
        <v>0</v>
      </c>
      <c r="J24" s="155">
        <f t="shared" si="1"/>
        <v>0</v>
      </c>
      <c r="K24" s="155"/>
      <c r="L24" s="89">
        <f>D24+H24</f>
        <v>857.6</v>
      </c>
      <c r="M24" s="89">
        <v>-857.6</v>
      </c>
      <c r="N24" s="155">
        <f t="shared" ref="N24" si="3">L24+M24</f>
        <v>0</v>
      </c>
    </row>
    <row r="25" spans="1:14" ht="12.45" customHeight="1" x14ac:dyDescent="0.25">
      <c r="A25" s="141"/>
      <c r="B25" s="141"/>
      <c r="C25" s="1"/>
      <c r="D25" s="151"/>
      <c r="E25" s="151"/>
      <c r="F25" s="155"/>
      <c r="G25" s="139"/>
      <c r="H25" s="151"/>
      <c r="I25" s="151"/>
      <c r="J25" s="154"/>
      <c r="K25" s="185"/>
      <c r="L25" s="151"/>
      <c r="M25" s="151"/>
      <c r="N25" s="154"/>
    </row>
    <row r="26" spans="1:14" ht="12.45" customHeight="1" x14ac:dyDescent="0.25">
      <c r="A26" s="209" t="s">
        <v>48</v>
      </c>
      <c r="B26" s="198"/>
      <c r="C26" s="1"/>
      <c r="D26" s="151"/>
      <c r="E26" s="151"/>
      <c r="F26" s="155"/>
      <c r="G26" s="139"/>
      <c r="H26" s="151"/>
      <c r="I26" s="151"/>
      <c r="J26" s="154"/>
      <c r="K26" s="185"/>
      <c r="L26" s="151"/>
      <c r="M26" s="151"/>
      <c r="N26" s="154"/>
    </row>
    <row r="27" spans="1:14" ht="18.75" customHeight="1" x14ac:dyDescent="0.25">
      <c r="A27" s="209" t="s">
        <v>49</v>
      </c>
      <c r="B27" s="198"/>
      <c r="C27" s="1"/>
      <c r="D27" s="151">
        <v>213.9</v>
      </c>
      <c r="E27" s="151">
        <v>-213.9</v>
      </c>
      <c r="F27" s="155">
        <f t="shared" si="0"/>
        <v>0</v>
      </c>
      <c r="G27" s="139"/>
      <c r="H27" s="151">
        <v>50</v>
      </c>
      <c r="I27" s="151">
        <v>-50</v>
      </c>
      <c r="J27" s="155">
        <f t="shared" si="1"/>
        <v>0</v>
      </c>
      <c r="K27" s="155"/>
      <c r="L27" s="89">
        <f>D27+H27</f>
        <v>263.89999999999998</v>
      </c>
      <c r="M27" s="151">
        <v>-263.89999999999998</v>
      </c>
      <c r="N27" s="155">
        <f t="shared" ref="N27" si="4">L27+M27</f>
        <v>0</v>
      </c>
    </row>
    <row r="28" spans="1:14" ht="12.45" customHeight="1" x14ac:dyDescent="0.25">
      <c r="A28" s="141"/>
      <c r="B28" s="141"/>
      <c r="C28" s="1"/>
      <c r="D28" s="151"/>
      <c r="E28" s="151"/>
      <c r="F28" s="155"/>
      <c r="G28" s="139"/>
      <c r="H28" s="151"/>
      <c r="I28" s="151"/>
      <c r="J28" s="154"/>
      <c r="K28" s="185"/>
      <c r="L28" s="151"/>
      <c r="M28" s="151"/>
      <c r="N28" s="154"/>
    </row>
    <row r="29" spans="1:14" ht="18.75" customHeight="1" x14ac:dyDescent="0.25">
      <c r="A29" s="209" t="s">
        <v>19</v>
      </c>
      <c r="B29" s="198"/>
      <c r="C29" s="1"/>
      <c r="D29" s="150">
        <v>78.3</v>
      </c>
      <c r="E29" s="142">
        <v>0</v>
      </c>
      <c r="F29" s="89">
        <f t="shared" si="0"/>
        <v>78.3</v>
      </c>
      <c r="G29" s="139"/>
      <c r="H29" s="150">
        <v>60.4</v>
      </c>
      <c r="I29" s="155">
        <v>0</v>
      </c>
      <c r="J29" s="154">
        <f t="shared" si="1"/>
        <v>60.4</v>
      </c>
      <c r="K29" s="185"/>
      <c r="L29" s="89">
        <f>D29+H29</f>
        <v>138.69999999999999</v>
      </c>
      <c r="M29" s="155">
        <v>0</v>
      </c>
      <c r="N29" s="154">
        <f t="shared" ref="N29" si="5">L29+M29</f>
        <v>138.69999999999999</v>
      </c>
    </row>
    <row r="30" spans="1:14" ht="12.45" customHeight="1" x14ac:dyDescent="0.25">
      <c r="A30" s="141"/>
      <c r="B30" s="141"/>
      <c r="C30" s="1"/>
      <c r="D30" s="150"/>
      <c r="E30" s="151"/>
      <c r="F30" s="89"/>
      <c r="G30" s="139"/>
      <c r="H30" s="150"/>
      <c r="I30" s="151"/>
      <c r="J30" s="154"/>
      <c r="K30" s="185"/>
      <c r="L30" s="150"/>
      <c r="M30" s="151"/>
      <c r="N30" s="154"/>
    </row>
    <row r="31" spans="1:14" ht="18.75" customHeight="1" x14ac:dyDescent="0.25">
      <c r="A31" s="209" t="s">
        <v>21</v>
      </c>
      <c r="B31" s="198"/>
      <c r="C31" s="1"/>
      <c r="D31" s="151">
        <v>172</v>
      </c>
      <c r="E31" s="151">
        <v>107.6</v>
      </c>
      <c r="F31" s="89">
        <f t="shared" si="0"/>
        <v>279.60000000000002</v>
      </c>
      <c r="G31" s="139"/>
      <c r="H31" s="151">
        <v>252.5</v>
      </c>
      <c r="I31" s="151">
        <v>74.7</v>
      </c>
      <c r="J31" s="154">
        <f t="shared" si="1"/>
        <v>327.2</v>
      </c>
      <c r="K31" s="185"/>
      <c r="L31" s="89">
        <f>D31+H31</f>
        <v>424.5</v>
      </c>
      <c r="M31" s="151">
        <v>182.3</v>
      </c>
      <c r="N31" s="154">
        <f t="shared" ref="N31" si="6">L31+M31</f>
        <v>606.79999999999995</v>
      </c>
    </row>
    <row r="32" spans="1:14" ht="12.45" customHeight="1" x14ac:dyDescent="0.25">
      <c r="A32" s="141"/>
      <c r="B32" s="141"/>
      <c r="C32" s="1"/>
      <c r="D32" s="151"/>
      <c r="E32" s="151"/>
      <c r="F32" s="89"/>
      <c r="G32" s="139"/>
      <c r="H32" s="151"/>
      <c r="I32" s="151"/>
      <c r="J32" s="154"/>
      <c r="K32" s="185"/>
      <c r="L32" s="151"/>
      <c r="M32" s="151"/>
      <c r="N32" s="154"/>
    </row>
    <row r="33" spans="1:14" ht="18.75" customHeight="1" x14ac:dyDescent="0.25">
      <c r="A33" s="209" t="s">
        <v>23</v>
      </c>
      <c r="B33" s="198"/>
      <c r="C33" s="1"/>
      <c r="D33" s="151">
        <v>-110.8</v>
      </c>
      <c r="E33" s="150">
        <v>1150.4000000000001</v>
      </c>
      <c r="F33" s="89">
        <f t="shared" si="0"/>
        <v>1039.6000000000001</v>
      </c>
      <c r="G33" s="139"/>
      <c r="H33" s="151">
        <v>1008</v>
      </c>
      <c r="I33" s="150">
        <v>169.5</v>
      </c>
      <c r="J33" s="154">
        <v>1177.4000000000001</v>
      </c>
      <c r="K33" s="185"/>
      <c r="L33" s="89">
        <f>D33+H33</f>
        <v>897.2</v>
      </c>
      <c r="M33" s="150">
        <v>1319.9</v>
      </c>
      <c r="N33" s="154">
        <v>2217</v>
      </c>
    </row>
    <row r="34" spans="1:14" ht="12.45" customHeight="1" x14ac:dyDescent="0.25">
      <c r="A34" s="141"/>
      <c r="B34" s="141"/>
      <c r="C34" s="1"/>
      <c r="D34" s="151"/>
      <c r="E34" s="151"/>
      <c r="F34" s="89"/>
      <c r="G34" s="139"/>
      <c r="H34" s="151"/>
      <c r="I34" s="151"/>
      <c r="J34" s="154"/>
      <c r="K34" s="185"/>
      <c r="L34" s="151"/>
      <c r="M34" s="151"/>
      <c r="N34" s="154"/>
    </row>
    <row r="35" spans="1:14" ht="18.75" customHeight="1" x14ac:dyDescent="0.25">
      <c r="A35" s="240" t="s">
        <v>24</v>
      </c>
      <c r="B35" s="201"/>
      <c r="C35" s="30"/>
      <c r="D35" s="49">
        <v>-0.1</v>
      </c>
      <c r="E35" s="157">
        <v>1.0900000000000001</v>
      </c>
      <c r="F35" s="156">
        <v>0.98</v>
      </c>
      <c r="G35" s="143"/>
      <c r="H35" s="49">
        <v>0.95</v>
      </c>
      <c r="I35" s="157">
        <v>0.16</v>
      </c>
      <c r="J35" s="158">
        <f t="shared" si="1"/>
        <v>1.1099999999999999</v>
      </c>
      <c r="K35" s="186"/>
      <c r="L35" s="49">
        <v>0.85</v>
      </c>
      <c r="M35" s="157">
        <v>1.25</v>
      </c>
      <c r="N35" s="158">
        <f t="shared" ref="N35" si="7">L35+M35</f>
        <v>2.1</v>
      </c>
    </row>
    <row r="36" spans="1:14" ht="12.45" customHeight="1" x14ac:dyDescent="0.25">
      <c r="A36" s="14"/>
      <c r="B36" s="14"/>
      <c r="C36" s="14"/>
      <c r="D36" s="15"/>
      <c r="E36" s="144"/>
      <c r="F36" s="145"/>
      <c r="G36" s="14"/>
      <c r="H36" s="14"/>
      <c r="I36" s="14"/>
      <c r="J36" s="14"/>
      <c r="K36" s="61"/>
      <c r="L36" s="61"/>
      <c r="M36" s="61"/>
      <c r="N36" s="15"/>
    </row>
    <row r="37" spans="1:14" ht="12.45" customHeight="1" x14ac:dyDescent="0.25">
      <c r="A37" s="1"/>
      <c r="B37" s="1"/>
      <c r="C37" s="1"/>
      <c r="D37" s="8"/>
      <c r="E37" s="129"/>
      <c r="F37" s="1"/>
      <c r="G37" s="1"/>
      <c r="H37" s="1"/>
      <c r="I37" s="1"/>
      <c r="J37" s="1"/>
      <c r="K37" s="94"/>
      <c r="L37" s="94"/>
      <c r="M37" s="94"/>
      <c r="N37" s="8"/>
    </row>
    <row r="38" spans="1:14" ht="12.45" customHeight="1" x14ac:dyDescent="0.25">
      <c r="A38" s="1"/>
      <c r="B38" s="1"/>
      <c r="C38" s="1"/>
      <c r="D38" s="8"/>
      <c r="E38" s="129"/>
      <c r="F38" s="1"/>
      <c r="G38" s="1"/>
      <c r="H38" s="1"/>
      <c r="I38" s="1"/>
      <c r="J38" s="1"/>
      <c r="K38" s="94"/>
      <c r="L38" s="94"/>
      <c r="M38" s="94"/>
      <c r="N38" s="8"/>
    </row>
    <row r="39" spans="1:14" ht="13.95" customHeight="1" x14ac:dyDescent="0.3">
      <c r="A39" s="1"/>
      <c r="B39" s="1"/>
      <c r="C39" s="1"/>
      <c r="D39" s="230" t="s">
        <v>38</v>
      </c>
      <c r="E39" s="200"/>
      <c r="F39" s="200"/>
      <c r="G39" s="135"/>
      <c r="H39" s="230" t="s">
        <v>56</v>
      </c>
      <c r="I39" s="231"/>
      <c r="J39" s="232"/>
      <c r="K39" s="180"/>
      <c r="L39" s="230" t="s">
        <v>38</v>
      </c>
      <c r="M39" s="231"/>
      <c r="N39" s="232"/>
    </row>
    <row r="40" spans="1:14" ht="13.95" customHeight="1" x14ac:dyDescent="0.3">
      <c r="A40" s="1"/>
      <c r="B40" s="1"/>
      <c r="C40" s="1"/>
      <c r="D40" s="233">
        <v>43008</v>
      </c>
      <c r="E40" s="241" t="s">
        <v>39</v>
      </c>
      <c r="F40" s="242"/>
      <c r="G40" s="135"/>
      <c r="H40" s="235">
        <v>43008</v>
      </c>
      <c r="I40" s="236"/>
      <c r="J40" s="237"/>
      <c r="K40" s="181"/>
      <c r="L40" s="235">
        <v>43100</v>
      </c>
      <c r="M40" s="236"/>
      <c r="N40" s="237"/>
    </row>
    <row r="41" spans="1:14" ht="12.45" customHeight="1" x14ac:dyDescent="0.3">
      <c r="A41" s="1"/>
      <c r="B41" s="1"/>
      <c r="C41" s="1"/>
      <c r="D41" s="8"/>
      <c r="E41" s="1"/>
      <c r="F41" s="1"/>
      <c r="G41" s="135"/>
      <c r="H41" s="176"/>
      <c r="I41" s="176"/>
      <c r="J41" s="176"/>
      <c r="K41" s="94"/>
      <c r="L41" s="1"/>
      <c r="M41" s="1"/>
      <c r="N41" s="1"/>
    </row>
    <row r="42" spans="1:14" ht="18.75" customHeight="1" x14ac:dyDescent="0.25">
      <c r="A42" s="1"/>
      <c r="B42" s="1"/>
      <c r="C42" s="1"/>
      <c r="D42" s="137" t="s">
        <v>40</v>
      </c>
      <c r="E42" s="137" t="s">
        <v>41</v>
      </c>
      <c r="F42" s="137" t="s">
        <v>41</v>
      </c>
      <c r="G42" s="1"/>
      <c r="H42" s="138" t="s">
        <v>40</v>
      </c>
      <c r="I42" s="137" t="s">
        <v>41</v>
      </c>
      <c r="J42" s="137" t="s">
        <v>41</v>
      </c>
      <c r="K42" s="182"/>
      <c r="L42" s="138" t="s">
        <v>40</v>
      </c>
      <c r="M42" s="137" t="s">
        <v>41</v>
      </c>
      <c r="N42" s="137" t="s">
        <v>41</v>
      </c>
    </row>
    <row r="43" spans="1:14" ht="18.75" customHeight="1" x14ac:dyDescent="0.25">
      <c r="A43" s="1"/>
      <c r="B43" s="1"/>
      <c r="C43" s="1"/>
      <c r="D43" s="13" t="s">
        <v>29</v>
      </c>
      <c r="E43" s="12" t="s">
        <v>42</v>
      </c>
      <c r="F43" s="13" t="s">
        <v>43</v>
      </c>
      <c r="G43" s="1"/>
      <c r="H43" s="13" t="s">
        <v>29</v>
      </c>
      <c r="I43" s="12" t="s">
        <v>42</v>
      </c>
      <c r="J43" s="13" t="s">
        <v>43</v>
      </c>
      <c r="K43" s="183"/>
      <c r="L43" s="13" t="s">
        <v>29</v>
      </c>
      <c r="M43" s="12" t="s">
        <v>42</v>
      </c>
      <c r="N43" s="13" t="s">
        <v>43</v>
      </c>
    </row>
    <row r="44" spans="1:14" ht="12.45" customHeight="1" x14ac:dyDescent="0.25">
      <c r="A44" s="239"/>
      <c r="B44" s="198"/>
      <c r="C44" s="1"/>
      <c r="D44" s="15"/>
      <c r="E44" s="14"/>
      <c r="F44" s="14"/>
      <c r="G44" s="1"/>
      <c r="H44" s="14"/>
      <c r="I44" s="14"/>
      <c r="J44" s="14"/>
      <c r="K44" s="61"/>
      <c r="L44" s="14"/>
      <c r="M44" s="14"/>
      <c r="N44" s="14"/>
    </row>
    <row r="45" spans="1:14" ht="18.75" customHeight="1" x14ac:dyDescent="0.25">
      <c r="A45" s="209" t="s">
        <v>8</v>
      </c>
      <c r="B45" s="198"/>
      <c r="C45" s="1"/>
      <c r="D45" s="150">
        <v>5658</v>
      </c>
      <c r="E45" s="142">
        <v>0</v>
      </c>
      <c r="F45" s="150">
        <f>D45+E45</f>
        <v>5658</v>
      </c>
      <c r="G45" s="139"/>
      <c r="H45" s="150">
        <f>L15+D45</f>
        <v>16710.599999999999</v>
      </c>
      <c r="I45" s="142">
        <v>0</v>
      </c>
      <c r="J45" s="150">
        <f>H45+I45</f>
        <v>16710.599999999999</v>
      </c>
      <c r="K45" s="184"/>
      <c r="L45" s="150">
        <v>6160.7</v>
      </c>
      <c r="M45" s="142">
        <v>0</v>
      </c>
      <c r="N45" s="150">
        <f>L45+M45</f>
        <v>6160.7</v>
      </c>
    </row>
    <row r="46" spans="1:14" ht="12.45" customHeight="1" x14ac:dyDescent="0.25">
      <c r="A46" s="141"/>
      <c r="B46" s="141"/>
      <c r="C46" s="1"/>
      <c r="D46" s="151"/>
      <c r="E46" s="151"/>
      <c r="F46" s="150"/>
      <c r="G46" s="139"/>
      <c r="H46" s="151"/>
      <c r="I46" s="151"/>
      <c r="J46" s="150"/>
      <c r="K46" s="184"/>
      <c r="L46" s="151"/>
      <c r="M46" s="151"/>
      <c r="N46" s="150"/>
    </row>
    <row r="47" spans="1:14" ht="18.75" customHeight="1" x14ac:dyDescent="0.25">
      <c r="A47" s="209" t="s">
        <v>9</v>
      </c>
      <c r="B47" s="198"/>
      <c r="C47" s="1"/>
      <c r="D47" s="151">
        <v>1586.3</v>
      </c>
      <c r="E47" s="151">
        <v>-160</v>
      </c>
      <c r="F47" s="150">
        <f t="shared" ref="F47:F65" si="8">D47+E47</f>
        <v>1426.3</v>
      </c>
      <c r="G47" s="139"/>
      <c r="H47" s="151">
        <f>D47+L17</f>
        <v>4505.9000000000005</v>
      </c>
      <c r="I47" s="196">
        <v>-537.1</v>
      </c>
      <c r="J47" s="150">
        <f t="shared" ref="J47:J51" si="9">H47+I47</f>
        <v>3968.8000000000006</v>
      </c>
      <c r="K47" s="184"/>
      <c r="L47" s="151">
        <v>1644.9</v>
      </c>
      <c r="M47" s="151">
        <v>-174</v>
      </c>
      <c r="N47" s="195">
        <v>1470.8</v>
      </c>
    </row>
    <row r="48" spans="1:14" ht="12.45" customHeight="1" x14ac:dyDescent="0.25">
      <c r="A48" s="141"/>
      <c r="B48" s="141"/>
      <c r="C48" s="1"/>
      <c r="D48" s="151"/>
      <c r="E48" s="151"/>
      <c r="F48" s="150"/>
      <c r="G48" s="139"/>
      <c r="H48" s="151"/>
      <c r="I48" s="151"/>
      <c r="J48" s="150"/>
      <c r="K48" s="184"/>
      <c r="L48" s="151"/>
      <c r="M48" s="151"/>
      <c r="N48" s="150"/>
    </row>
    <row r="49" spans="1:14" ht="18.75" customHeight="1" x14ac:dyDescent="0.25">
      <c r="A49" s="238" t="s">
        <v>12</v>
      </c>
      <c r="B49" s="198"/>
      <c r="C49" s="1"/>
      <c r="D49" s="150">
        <v>1340</v>
      </c>
      <c r="E49" s="151">
        <v>-0.2</v>
      </c>
      <c r="F49" s="150">
        <f t="shared" si="8"/>
        <v>1339.8</v>
      </c>
      <c r="G49" s="139"/>
      <c r="H49" s="150">
        <f>D49+L19</f>
        <v>3870.3999999999996</v>
      </c>
      <c r="I49" s="151">
        <v>-0.5</v>
      </c>
      <c r="J49" s="150">
        <f t="shared" si="9"/>
        <v>3869.8999999999996</v>
      </c>
      <c r="K49" s="184"/>
      <c r="L49" s="150">
        <v>1486.9</v>
      </c>
      <c r="M49" s="151">
        <v>-0.2</v>
      </c>
      <c r="N49" s="150">
        <f t="shared" ref="N49:N59" si="10">L49+M49</f>
        <v>1486.7</v>
      </c>
    </row>
    <row r="50" spans="1:14" ht="18.75" customHeight="1" x14ac:dyDescent="0.25">
      <c r="A50" s="238" t="s">
        <v>44</v>
      </c>
      <c r="B50" s="239"/>
      <c r="C50" s="1"/>
      <c r="D50" s="152">
        <v>1578.5</v>
      </c>
      <c r="E50" s="152">
        <v>-1.2</v>
      </c>
      <c r="F50" s="152">
        <f t="shared" si="8"/>
        <v>1577.3</v>
      </c>
      <c r="G50" s="139"/>
      <c r="H50" s="152">
        <f>D50+L20</f>
        <v>4876.6000000000004</v>
      </c>
      <c r="I50" s="152">
        <v>-4.4000000000000004</v>
      </c>
      <c r="J50" s="152">
        <f t="shared" si="9"/>
        <v>4872.2000000000007</v>
      </c>
      <c r="K50" s="184"/>
      <c r="L50" s="152">
        <v>1803.5</v>
      </c>
      <c r="M50" s="152">
        <v>-1.2</v>
      </c>
      <c r="N50" s="152">
        <f t="shared" si="10"/>
        <v>1802.3</v>
      </c>
    </row>
    <row r="51" spans="1:14" ht="18.75" customHeight="1" x14ac:dyDescent="0.25">
      <c r="A51" s="209" t="s">
        <v>45</v>
      </c>
      <c r="B51" s="198"/>
      <c r="C51" s="1"/>
      <c r="D51" s="153">
        <f>D49+D50</f>
        <v>2918.5</v>
      </c>
      <c r="E51" s="153">
        <v>-1.3</v>
      </c>
      <c r="F51" s="154">
        <f t="shared" si="8"/>
        <v>2917.2</v>
      </c>
      <c r="G51" s="139"/>
      <c r="H51" s="153">
        <f>H49+H50</f>
        <v>8747</v>
      </c>
      <c r="I51" s="153">
        <v>-4.9000000000000004</v>
      </c>
      <c r="J51" s="154">
        <f t="shared" si="9"/>
        <v>8742.1</v>
      </c>
      <c r="K51" s="185"/>
      <c r="L51" s="153">
        <f>L50+L49</f>
        <v>3290.4</v>
      </c>
      <c r="M51" s="153">
        <v>-1.4</v>
      </c>
      <c r="N51" s="154">
        <f t="shared" si="10"/>
        <v>3289</v>
      </c>
    </row>
    <row r="52" spans="1:14" ht="12.45" customHeight="1" x14ac:dyDescent="0.25">
      <c r="A52" s="141"/>
      <c r="B52" s="141"/>
      <c r="C52" s="1"/>
      <c r="D52" s="151"/>
      <c r="E52" s="151"/>
      <c r="F52" s="150"/>
      <c r="G52" s="139"/>
      <c r="H52" s="151"/>
      <c r="I52" s="151"/>
      <c r="J52" s="154"/>
      <c r="K52" s="184"/>
      <c r="L52" s="151"/>
      <c r="M52" s="151"/>
      <c r="N52" s="150"/>
    </row>
    <row r="53" spans="1:14" ht="12.45" customHeight="1" x14ac:dyDescent="0.25">
      <c r="A53" s="209" t="s">
        <v>46</v>
      </c>
      <c r="B53" s="198"/>
      <c r="C53" s="1"/>
      <c r="D53" s="151"/>
      <c r="E53" s="151"/>
      <c r="F53" s="150"/>
      <c r="G53" s="139"/>
      <c r="H53" s="151"/>
      <c r="I53" s="151"/>
      <c r="J53" s="154"/>
      <c r="K53" s="184"/>
      <c r="L53" s="151"/>
      <c r="M53" s="151"/>
      <c r="N53" s="150"/>
    </row>
    <row r="54" spans="1:14" ht="18.75" customHeight="1" x14ac:dyDescent="0.25">
      <c r="A54" s="209" t="s">
        <v>47</v>
      </c>
      <c r="B54" s="198"/>
      <c r="C54" s="1"/>
      <c r="D54" s="151">
        <v>205</v>
      </c>
      <c r="E54" s="151">
        <v>-205</v>
      </c>
      <c r="F54" s="142">
        <f t="shared" si="8"/>
        <v>0</v>
      </c>
      <c r="G54" s="139"/>
      <c r="H54" s="89">
        <f>D54+L24</f>
        <v>1062.5999999999999</v>
      </c>
      <c r="I54" s="89">
        <v>-1062.5999999999999</v>
      </c>
      <c r="J54" s="155">
        <f t="shared" ref="J54" si="11">H54+I54</f>
        <v>0</v>
      </c>
      <c r="K54" s="155"/>
      <c r="L54" s="151">
        <v>50</v>
      </c>
      <c r="M54" s="151">
        <v>-50</v>
      </c>
      <c r="N54" s="142">
        <f>L54+M54</f>
        <v>0</v>
      </c>
    </row>
    <row r="55" spans="1:14" ht="12.45" customHeight="1" x14ac:dyDescent="0.25">
      <c r="A55" s="141"/>
      <c r="B55" s="141"/>
      <c r="C55" s="1"/>
      <c r="D55" s="151"/>
      <c r="E55" s="151"/>
      <c r="F55" s="150"/>
      <c r="G55" s="139"/>
      <c r="H55" s="151"/>
      <c r="I55" s="151"/>
      <c r="J55" s="154"/>
      <c r="K55" s="184"/>
      <c r="L55" s="151"/>
      <c r="M55" s="151"/>
      <c r="N55" s="150"/>
    </row>
    <row r="56" spans="1:14" ht="12.45" customHeight="1" x14ac:dyDescent="0.25">
      <c r="A56" s="209" t="s">
        <v>48</v>
      </c>
      <c r="B56" s="198"/>
      <c r="C56" s="1"/>
      <c r="D56" s="151"/>
      <c r="E56" s="151"/>
      <c r="F56" s="150"/>
      <c r="G56" s="139"/>
      <c r="H56" s="151"/>
      <c r="I56" s="151"/>
      <c r="J56" s="154"/>
      <c r="K56" s="184"/>
      <c r="L56" s="151"/>
      <c r="M56" s="151"/>
      <c r="N56" s="150"/>
    </row>
    <row r="57" spans="1:14" ht="18.75" customHeight="1" x14ac:dyDescent="0.25">
      <c r="A57" s="209" t="s">
        <v>49</v>
      </c>
      <c r="B57" s="198"/>
      <c r="C57" s="1"/>
      <c r="D57" s="151">
        <v>406.5</v>
      </c>
      <c r="E57" s="151">
        <v>-406.5</v>
      </c>
      <c r="F57" s="142">
        <f t="shared" si="8"/>
        <v>0</v>
      </c>
      <c r="G57" s="139"/>
      <c r="H57" s="151">
        <f>D57+L27</f>
        <v>670.4</v>
      </c>
      <c r="I57" s="151">
        <v>-670.4</v>
      </c>
      <c r="J57" s="155">
        <f t="shared" ref="J57" si="12">H57+I57</f>
        <v>0</v>
      </c>
      <c r="K57" s="155"/>
      <c r="L57" s="151">
        <v>1003.2</v>
      </c>
      <c r="M57" s="151">
        <v>-1003.2</v>
      </c>
      <c r="N57" s="142">
        <f t="shared" si="10"/>
        <v>0</v>
      </c>
    </row>
    <row r="58" spans="1:14" ht="12.45" customHeight="1" x14ac:dyDescent="0.25">
      <c r="A58" s="141"/>
      <c r="B58" s="141"/>
      <c r="C58" s="1"/>
      <c r="D58" s="151"/>
      <c r="E58" s="151"/>
      <c r="F58" s="150"/>
      <c r="G58" s="139"/>
      <c r="H58" s="151"/>
      <c r="I58" s="151"/>
      <c r="J58" s="154"/>
      <c r="K58" s="184"/>
      <c r="L58" s="151"/>
      <c r="M58" s="151"/>
      <c r="N58" s="150"/>
    </row>
    <row r="59" spans="1:14" ht="18.75" customHeight="1" x14ac:dyDescent="0.25">
      <c r="A59" s="209" t="s">
        <v>19</v>
      </c>
      <c r="B59" s="198"/>
      <c r="C59" s="1"/>
      <c r="D59" s="150">
        <v>49.9</v>
      </c>
      <c r="E59" s="142">
        <v>0</v>
      </c>
      <c r="F59" s="150">
        <f t="shared" si="8"/>
        <v>49.9</v>
      </c>
      <c r="G59" s="139"/>
      <c r="H59" s="150">
        <f>D59+L29</f>
        <v>188.6</v>
      </c>
      <c r="I59" s="155">
        <v>0</v>
      </c>
      <c r="J59" s="154">
        <f t="shared" ref="J59" si="13">H59+I59</f>
        <v>188.6</v>
      </c>
      <c r="K59" s="184"/>
      <c r="L59" s="150">
        <v>111.9</v>
      </c>
      <c r="M59" s="142">
        <v>0</v>
      </c>
      <c r="N59" s="150">
        <f t="shared" si="10"/>
        <v>111.9</v>
      </c>
    </row>
    <row r="60" spans="1:14" ht="12.45" customHeight="1" x14ac:dyDescent="0.25">
      <c r="A60" s="141"/>
      <c r="B60" s="141"/>
      <c r="C60" s="1"/>
      <c r="D60" s="150"/>
      <c r="E60" s="151"/>
      <c r="F60" s="150"/>
      <c r="G60" s="139"/>
      <c r="H60" s="150"/>
      <c r="I60" s="151"/>
      <c r="J60" s="154"/>
      <c r="K60" s="184"/>
      <c r="L60" s="150"/>
      <c r="M60" s="151"/>
      <c r="N60" s="150"/>
    </row>
    <row r="61" spans="1:14" ht="18.75" customHeight="1" x14ac:dyDescent="0.25">
      <c r="A61" s="209" t="s">
        <v>21</v>
      </c>
      <c r="B61" s="198"/>
      <c r="C61" s="1"/>
      <c r="D61" s="151">
        <v>36</v>
      </c>
      <c r="E61" s="151">
        <v>221.9</v>
      </c>
      <c r="F61" s="150">
        <v>257.8</v>
      </c>
      <c r="G61" s="139"/>
      <c r="H61" s="151">
        <f>D61+L31</f>
        <v>460.5</v>
      </c>
      <c r="I61" s="151">
        <v>404.2</v>
      </c>
      <c r="J61" s="154">
        <v>864.6</v>
      </c>
      <c r="K61" s="184"/>
      <c r="L61" s="151">
        <v>1941</v>
      </c>
      <c r="M61" s="151">
        <v>-1635</v>
      </c>
      <c r="N61" s="150">
        <v>306.10000000000002</v>
      </c>
    </row>
    <row r="62" spans="1:14" ht="12.45" customHeight="1" x14ac:dyDescent="0.25">
      <c r="A62" s="141"/>
      <c r="B62" s="141"/>
      <c r="C62" s="1"/>
      <c r="D62" s="151"/>
      <c r="E62" s="151"/>
      <c r="F62" s="150"/>
      <c r="G62" s="139"/>
      <c r="H62" s="151"/>
      <c r="I62" s="151"/>
      <c r="J62" s="154"/>
      <c r="K62" s="184"/>
      <c r="L62" s="151"/>
      <c r="M62" s="151"/>
      <c r="N62" s="150"/>
    </row>
    <row r="63" spans="1:14" ht="18.75" customHeight="1" x14ac:dyDescent="0.25">
      <c r="A63" s="209" t="s">
        <v>23</v>
      </c>
      <c r="B63" s="198"/>
      <c r="C63" s="1"/>
      <c r="D63" s="151">
        <v>555.6</v>
      </c>
      <c r="E63" s="150">
        <v>550.9</v>
      </c>
      <c r="F63" s="150">
        <v>1106.7</v>
      </c>
      <c r="G63" s="139"/>
      <c r="H63" s="151">
        <f>D63+L33</f>
        <v>1452.8000000000002</v>
      </c>
      <c r="I63" s="150">
        <v>1870.8</v>
      </c>
      <c r="J63" s="154">
        <v>3323.7</v>
      </c>
      <c r="K63" s="184"/>
      <c r="L63" s="151">
        <v>-1656.9</v>
      </c>
      <c r="M63" s="150">
        <v>2863.6</v>
      </c>
      <c r="N63" s="150">
        <v>1206.7</v>
      </c>
    </row>
    <row r="64" spans="1:14" ht="12.45" customHeight="1" x14ac:dyDescent="0.25">
      <c r="A64" s="141"/>
      <c r="B64" s="141"/>
      <c r="C64" s="1"/>
      <c r="D64" s="151"/>
      <c r="E64" s="151"/>
      <c r="F64" s="150"/>
      <c r="G64" s="139"/>
      <c r="H64" s="151"/>
      <c r="I64" s="151"/>
      <c r="J64" s="154"/>
      <c r="K64" s="184"/>
      <c r="L64" s="151"/>
      <c r="M64" s="151"/>
      <c r="N64" s="150"/>
    </row>
    <row r="65" spans="1:14" ht="18.75" customHeight="1" x14ac:dyDescent="0.25">
      <c r="A65" s="209" t="s">
        <v>24</v>
      </c>
      <c r="B65" s="198"/>
      <c r="C65" s="1"/>
      <c r="D65" s="49">
        <v>0.53</v>
      </c>
      <c r="E65" s="157">
        <v>0.52</v>
      </c>
      <c r="F65" s="157">
        <f t="shared" si="8"/>
        <v>1.05</v>
      </c>
      <c r="G65" s="143"/>
      <c r="H65" s="49">
        <v>1.37</v>
      </c>
      <c r="I65" s="157">
        <v>1.77</v>
      </c>
      <c r="J65" s="158">
        <f t="shared" ref="J65" si="14">H65+I65</f>
        <v>3.14</v>
      </c>
      <c r="K65" s="187"/>
      <c r="L65" s="49">
        <v>-1.58</v>
      </c>
      <c r="M65" s="157">
        <v>2.71</v>
      </c>
      <c r="N65" s="157">
        <v>1.1399999999999999</v>
      </c>
    </row>
    <row r="66" spans="1:14" ht="12.45" customHeight="1" x14ac:dyDescent="0.25">
      <c r="A66" s="1"/>
      <c r="B66" s="1"/>
      <c r="C66" s="1"/>
      <c r="D66" s="47"/>
      <c r="E66" s="144"/>
      <c r="F66" s="145"/>
      <c r="G66" s="30"/>
      <c r="H66" s="30"/>
      <c r="I66" s="30"/>
      <c r="J66" s="146"/>
      <c r="K66" s="188"/>
      <c r="L66" s="188"/>
      <c r="M66" s="189"/>
      <c r="N66" s="8"/>
    </row>
    <row r="67" spans="1:14" ht="12.45" customHeight="1" x14ac:dyDescent="0.25">
      <c r="A67" s="30"/>
      <c r="B67" s="30"/>
      <c r="C67" s="30"/>
      <c r="D67" s="47"/>
      <c r="E67" s="132"/>
      <c r="F67" s="30"/>
      <c r="G67" s="30"/>
      <c r="H67" s="1"/>
      <c r="I67" s="1"/>
      <c r="J67" s="1"/>
      <c r="K67" s="94"/>
      <c r="L67" s="94"/>
      <c r="M67" s="94"/>
      <c r="N67" s="8"/>
    </row>
    <row r="68" spans="1:14" ht="12.45" customHeight="1" x14ac:dyDescent="0.25">
      <c r="A68" s="14"/>
      <c r="B68" s="14"/>
      <c r="C68" s="14"/>
      <c r="D68" s="15"/>
      <c r="E68" s="14"/>
      <c r="F68" s="14"/>
      <c r="G68" s="14"/>
      <c r="H68" s="1"/>
      <c r="I68" s="1"/>
      <c r="J68" s="1"/>
      <c r="K68" s="94"/>
      <c r="L68" s="94"/>
      <c r="M68" s="94"/>
      <c r="N68" s="8"/>
    </row>
    <row r="69" spans="1:14" ht="12.45" customHeight="1" x14ac:dyDescent="0.25">
      <c r="A69" s="197" t="s">
        <v>50</v>
      </c>
      <c r="B69" s="198"/>
      <c r="C69" s="198"/>
      <c r="D69" s="198"/>
      <c r="E69" s="244"/>
      <c r="F69" s="198"/>
      <c r="G69" s="198"/>
      <c r="H69" s="8"/>
      <c r="I69" s="8"/>
      <c r="J69" s="8"/>
      <c r="K69" s="190"/>
      <c r="L69" s="190"/>
      <c r="M69" s="190"/>
      <c r="N69" s="8"/>
    </row>
    <row r="70" spans="1:14" ht="12.45" customHeight="1" x14ac:dyDescent="0.25">
      <c r="A70" s="211"/>
      <c r="B70" s="198"/>
      <c r="C70" s="198"/>
      <c r="D70" s="198"/>
      <c r="E70" s="198"/>
      <c r="F70" s="198"/>
      <c r="G70" s="198"/>
      <c r="H70" s="1"/>
      <c r="I70" s="1"/>
      <c r="J70" s="1"/>
      <c r="K70" s="176"/>
      <c r="L70" s="176"/>
      <c r="M70" s="1"/>
      <c r="N70" s="1"/>
    </row>
    <row r="71" spans="1:14" ht="12.45" customHeight="1" x14ac:dyDescent="0.25">
      <c r="A71" s="1"/>
      <c r="B71" s="1"/>
      <c r="C71" s="1"/>
      <c r="D71" s="8"/>
      <c r="E71" s="1"/>
      <c r="F71" s="1"/>
      <c r="G71" s="1"/>
      <c r="H71" s="1"/>
      <c r="I71" s="1"/>
      <c r="J71" s="1"/>
      <c r="K71" s="176"/>
      <c r="L71" s="176"/>
      <c r="M71" s="1"/>
      <c r="N71" s="1"/>
    </row>
    <row r="72" spans="1:14" ht="12.45" customHeight="1" x14ac:dyDescent="0.25">
      <c r="A72" s="245" t="s">
        <v>26</v>
      </c>
      <c r="B72" s="201"/>
      <c r="C72" s="201"/>
      <c r="D72" s="201"/>
      <c r="E72" s="201"/>
      <c r="F72" s="201"/>
      <c r="G72" s="201"/>
      <c r="H72" s="147"/>
      <c r="I72" s="147"/>
      <c r="J72" s="147"/>
      <c r="K72" s="147"/>
      <c r="L72" s="147"/>
      <c r="M72" s="147"/>
      <c r="N72" s="147"/>
    </row>
    <row r="73" spans="1:14" ht="12.45" customHeight="1" x14ac:dyDescent="0.25">
      <c r="A73" s="246"/>
      <c r="B73" s="246"/>
      <c r="C73" s="147"/>
      <c r="D73" s="148"/>
      <c r="E73" s="147"/>
      <c r="F73" s="147"/>
      <c r="G73" s="147"/>
      <c r="H73" s="147"/>
      <c r="I73" s="147"/>
      <c r="J73" s="147"/>
      <c r="K73" s="147"/>
      <c r="L73" s="147"/>
      <c r="M73" s="147"/>
      <c r="N73" s="147"/>
    </row>
    <row r="74" spans="1:14" ht="12.45" customHeight="1" x14ac:dyDescent="0.25">
      <c r="A74" s="243"/>
      <c r="B74" s="201"/>
      <c r="C74" s="147"/>
      <c r="D74" s="148"/>
      <c r="E74" s="147"/>
      <c r="F74" s="147"/>
      <c r="G74" s="147"/>
      <c r="H74" s="147"/>
      <c r="I74" s="147"/>
      <c r="J74" s="147"/>
      <c r="K74" s="147"/>
      <c r="L74" s="147"/>
      <c r="M74" s="147"/>
      <c r="N74" s="147"/>
    </row>
    <row r="75" spans="1:14" ht="12.45" customHeight="1" x14ac:dyDescent="0.25">
      <c r="A75" s="149"/>
      <c r="B75" s="147"/>
      <c r="C75" s="147"/>
      <c r="D75" s="148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</sheetData>
  <mergeCells count="52">
    <mergeCell ref="L9:N9"/>
    <mergeCell ref="L10:N10"/>
    <mergeCell ref="H39:J39"/>
    <mergeCell ref="H40:J40"/>
    <mergeCell ref="A74:B74"/>
    <mergeCell ref="A54:B54"/>
    <mergeCell ref="A56:B56"/>
    <mergeCell ref="A57:B57"/>
    <mergeCell ref="A59:B59"/>
    <mergeCell ref="A61:B61"/>
    <mergeCell ref="A63:B63"/>
    <mergeCell ref="A65:B65"/>
    <mergeCell ref="A69:G69"/>
    <mergeCell ref="A70:G70"/>
    <mergeCell ref="A72:G72"/>
    <mergeCell ref="A73:B73"/>
    <mergeCell ref="A53:B53"/>
    <mergeCell ref="A35:B35"/>
    <mergeCell ref="D39:F39"/>
    <mergeCell ref="L39:N39"/>
    <mergeCell ref="D40:F40"/>
    <mergeCell ref="L40:N40"/>
    <mergeCell ref="A44:B44"/>
    <mergeCell ref="A45:B45"/>
    <mergeCell ref="A47:B47"/>
    <mergeCell ref="A49:B49"/>
    <mergeCell ref="A50:B50"/>
    <mergeCell ref="A51:B51"/>
    <mergeCell ref="A33:B33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A31:B31"/>
    <mergeCell ref="A8:B8"/>
    <mergeCell ref="D9:F9"/>
    <mergeCell ref="H9:J9"/>
    <mergeCell ref="A10:B10"/>
    <mergeCell ref="D10:F10"/>
    <mergeCell ref="H10:J10"/>
    <mergeCell ref="A7:B7"/>
    <mergeCell ref="A2:N2"/>
    <mergeCell ref="A3:N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="90" zoomScaleNormal="90" workbookViewId="0">
      <selection activeCell="K11" sqref="K11"/>
    </sheetView>
  </sheetViews>
  <sheetFormatPr defaultColWidth="21.44140625" defaultRowHeight="13.2" x14ac:dyDescent="0.25"/>
  <cols>
    <col min="1" max="1" width="5.77734375" style="4" customWidth="1"/>
    <col min="2" max="2" width="36.77734375" style="4" customWidth="1"/>
    <col min="3" max="3" width="3.44140625" style="4" customWidth="1"/>
    <col min="4" max="6" width="13.77734375" style="178" customWidth="1"/>
    <col min="7" max="7" width="9.33203125" style="178" customWidth="1"/>
    <col min="8" max="10" width="13.77734375" style="4" customWidth="1"/>
    <col min="11" max="11" width="12.77734375" style="4" customWidth="1"/>
    <col min="12" max="16384" width="21.44140625" style="4"/>
  </cols>
  <sheetData>
    <row r="1" spans="1:11" ht="12.45" customHeight="1" x14ac:dyDescent="0.25">
      <c r="A1" s="1"/>
      <c r="B1" s="166"/>
      <c r="C1" s="1"/>
      <c r="D1" s="129"/>
      <c r="E1" s="129"/>
      <c r="F1" s="129"/>
      <c r="G1" s="129"/>
      <c r="H1" s="129"/>
      <c r="I1" s="129"/>
      <c r="J1" s="131"/>
      <c r="K1" s="3" t="s">
        <v>0</v>
      </c>
    </row>
    <row r="2" spans="1:11" ht="18.75" customHeight="1" x14ac:dyDescent="0.3">
      <c r="A2" s="256" t="s">
        <v>1</v>
      </c>
      <c r="B2" s="198"/>
      <c r="C2" s="198"/>
      <c r="D2" s="201"/>
      <c r="E2" s="201"/>
      <c r="F2" s="201"/>
      <c r="G2" s="201"/>
      <c r="H2" s="201"/>
      <c r="I2" s="201"/>
      <c r="J2" s="223"/>
      <c r="K2" s="216"/>
    </row>
    <row r="3" spans="1:11" ht="18.75" customHeight="1" x14ac:dyDescent="0.3">
      <c r="A3" s="256" t="s">
        <v>37</v>
      </c>
      <c r="B3" s="198"/>
      <c r="C3" s="198"/>
      <c r="D3" s="198"/>
      <c r="E3" s="198"/>
      <c r="F3" s="198"/>
      <c r="G3" s="198"/>
      <c r="H3" s="198"/>
      <c r="I3" s="198"/>
      <c r="J3" s="198"/>
      <c r="K3" s="216"/>
    </row>
    <row r="4" spans="1:11" ht="12.45" customHeight="1" x14ac:dyDescent="0.25">
      <c r="A4" s="228" t="s">
        <v>2</v>
      </c>
      <c r="B4" s="198"/>
      <c r="C4" s="167"/>
      <c r="D4" s="131"/>
      <c r="E4" s="131"/>
      <c r="F4" s="131"/>
      <c r="G4" s="131"/>
      <c r="H4" s="131"/>
      <c r="I4" s="129"/>
      <c r="J4" s="129"/>
      <c r="K4" s="128"/>
    </row>
    <row r="5" spans="1:11" ht="12.45" customHeight="1" x14ac:dyDescent="0.25">
      <c r="A5" s="228" t="s">
        <v>3</v>
      </c>
      <c r="B5" s="198"/>
      <c r="C5" s="167"/>
      <c r="D5" s="129"/>
      <c r="E5" s="129"/>
      <c r="F5" s="129"/>
      <c r="G5" s="129"/>
      <c r="H5" s="129"/>
      <c r="I5" s="129"/>
      <c r="J5" s="129"/>
      <c r="K5" s="128"/>
    </row>
    <row r="6" spans="1:11" ht="12.45" customHeight="1" x14ac:dyDescent="0.25">
      <c r="A6" s="222" t="s">
        <v>4</v>
      </c>
      <c r="B6" s="229"/>
      <c r="C6" s="168"/>
      <c r="D6" s="129"/>
      <c r="E6" s="129"/>
      <c r="F6" s="129"/>
      <c r="G6" s="129"/>
      <c r="H6" s="129"/>
      <c r="I6" s="129"/>
      <c r="J6" s="129"/>
      <c r="K6" s="128"/>
    </row>
    <row r="7" spans="1:11" ht="12.45" customHeight="1" x14ac:dyDescent="0.25">
      <c r="A7" s="222" t="s">
        <v>5</v>
      </c>
      <c r="B7" s="255"/>
      <c r="C7" s="168"/>
      <c r="D7" s="129"/>
      <c r="E7" s="129"/>
      <c r="F7" s="129"/>
      <c r="G7" s="129"/>
      <c r="H7" s="129"/>
      <c r="I7" s="129"/>
      <c r="J7" s="129"/>
      <c r="K7" s="128"/>
    </row>
    <row r="8" spans="1:11" ht="12.45" customHeight="1" x14ac:dyDescent="0.25">
      <c r="A8" s="222" t="s">
        <v>6</v>
      </c>
      <c r="B8" s="255"/>
      <c r="C8" s="168"/>
      <c r="D8" s="129"/>
      <c r="E8" s="129"/>
      <c r="F8" s="129"/>
      <c r="G8" s="129"/>
      <c r="H8" s="129"/>
      <c r="I8" s="129"/>
      <c r="J8" s="129"/>
      <c r="K8" s="128"/>
    </row>
    <row r="9" spans="1:11" ht="12.45" customHeight="1" x14ac:dyDescent="0.25">
      <c r="A9" s="254"/>
      <c r="B9" s="254"/>
      <c r="C9" s="254"/>
      <c r="D9" s="179"/>
      <c r="E9" s="179"/>
      <c r="F9" s="179"/>
      <c r="G9" s="179"/>
      <c r="H9" s="8"/>
      <c r="I9" s="8"/>
      <c r="J9" s="8"/>
      <c r="K9" s="8"/>
    </row>
    <row r="10" spans="1:11" ht="12.45" customHeight="1" x14ac:dyDescent="0.25">
      <c r="A10" s="209" t="s">
        <v>7</v>
      </c>
      <c r="B10" s="216"/>
      <c r="C10" s="1"/>
      <c r="D10" s="230" t="s">
        <v>53</v>
      </c>
      <c r="E10" s="231"/>
      <c r="F10" s="232"/>
      <c r="G10" s="176"/>
      <c r="H10" s="249" t="s">
        <v>53</v>
      </c>
      <c r="I10" s="250"/>
      <c r="J10" s="251"/>
      <c r="K10" s="128"/>
    </row>
    <row r="11" spans="1:11" ht="13.95" customHeight="1" x14ac:dyDescent="0.25">
      <c r="A11" s="1"/>
      <c r="B11" s="1"/>
      <c r="C11" s="1"/>
      <c r="D11" s="235">
        <v>43100</v>
      </c>
      <c r="E11" s="236"/>
      <c r="F11" s="237"/>
      <c r="G11" s="172"/>
      <c r="H11" s="235">
        <v>42735</v>
      </c>
      <c r="I11" s="252" t="s">
        <v>39</v>
      </c>
      <c r="J11" s="253" t="s">
        <v>39</v>
      </c>
      <c r="K11" s="136" t="s">
        <v>39</v>
      </c>
    </row>
    <row r="12" spans="1:11" ht="13.95" customHeight="1" x14ac:dyDescent="0.25">
      <c r="A12" s="1"/>
      <c r="B12" s="1"/>
      <c r="C12" s="1"/>
      <c r="D12" s="176"/>
      <c r="E12" s="176"/>
      <c r="F12" s="176"/>
      <c r="G12" s="172"/>
      <c r="H12" s="1"/>
      <c r="I12" s="1"/>
      <c r="J12" s="8"/>
      <c r="K12" s="47"/>
    </row>
    <row r="13" spans="1:11" ht="18.75" customHeight="1" x14ac:dyDescent="0.25">
      <c r="A13" s="1"/>
      <c r="B13" s="1"/>
      <c r="C13" s="1"/>
      <c r="D13" s="138" t="s">
        <v>40</v>
      </c>
      <c r="E13" s="137" t="s">
        <v>41</v>
      </c>
      <c r="F13" s="137" t="s">
        <v>41</v>
      </c>
      <c r="G13" s="14"/>
      <c r="H13" s="138" t="s">
        <v>40</v>
      </c>
      <c r="I13" s="137" t="s">
        <v>41</v>
      </c>
      <c r="J13" s="137" t="s">
        <v>41</v>
      </c>
      <c r="K13" s="47"/>
    </row>
    <row r="14" spans="1:11" ht="18.75" customHeight="1" x14ac:dyDescent="0.25">
      <c r="A14" s="1"/>
      <c r="B14" s="1"/>
      <c r="C14" s="1"/>
      <c r="D14" s="13" t="s">
        <v>29</v>
      </c>
      <c r="E14" s="12" t="s">
        <v>42</v>
      </c>
      <c r="F14" s="13" t="s">
        <v>43</v>
      </c>
      <c r="G14" s="176"/>
      <c r="H14" s="12" t="s">
        <v>29</v>
      </c>
      <c r="I14" s="12" t="s">
        <v>42</v>
      </c>
      <c r="J14" s="13" t="s">
        <v>43</v>
      </c>
      <c r="K14" s="47"/>
    </row>
    <row r="15" spans="1:11" ht="12.45" customHeight="1" x14ac:dyDescent="0.25">
      <c r="A15" s="1"/>
      <c r="B15" s="1"/>
      <c r="C15" s="1"/>
      <c r="D15" s="14"/>
      <c r="E15" s="14"/>
      <c r="F15" s="14"/>
      <c r="G15" s="14"/>
      <c r="H15" s="14"/>
      <c r="I15" s="14"/>
      <c r="J15" s="15"/>
      <c r="K15" s="47"/>
    </row>
    <row r="16" spans="1:11" ht="18.75" customHeight="1" x14ac:dyDescent="0.25">
      <c r="A16" s="209" t="s">
        <v>8</v>
      </c>
      <c r="B16" s="198"/>
      <c r="C16" s="1"/>
      <c r="D16" s="150">
        <f>'Qtrly NonGAAP Reconciliation'!H45+'Qtrly NonGAAP Reconciliation'!L45</f>
        <v>22871.3</v>
      </c>
      <c r="E16" s="142">
        <v>0</v>
      </c>
      <c r="F16" s="150">
        <f>D16+E16</f>
        <v>22871.3</v>
      </c>
      <c r="G16" s="169"/>
      <c r="H16" s="150">
        <v>21222.1</v>
      </c>
      <c r="I16" s="142">
        <v>0</v>
      </c>
      <c r="J16" s="150">
        <f>H16+I16</f>
        <v>21222.1</v>
      </c>
      <c r="K16" s="140"/>
    </row>
    <row r="17" spans="1:11" ht="12.45" customHeight="1" x14ac:dyDescent="0.25">
      <c r="A17" s="141"/>
      <c r="B17" s="141"/>
      <c r="C17" s="1"/>
      <c r="D17" s="151"/>
      <c r="E17" s="151"/>
      <c r="F17" s="150">
        <f t="shared" ref="F17:F22" si="0">D17+E17</f>
        <v>0</v>
      </c>
      <c r="G17" s="176"/>
      <c r="H17" s="151"/>
      <c r="I17" s="151"/>
      <c r="J17" s="150">
        <f t="shared" ref="J17:J34" si="1">H17+I17</f>
        <v>0</v>
      </c>
      <c r="K17" s="47"/>
    </row>
    <row r="18" spans="1:11" ht="18.75" customHeight="1" x14ac:dyDescent="0.25">
      <c r="A18" s="209" t="s">
        <v>9</v>
      </c>
      <c r="B18" s="198"/>
      <c r="C18" s="1"/>
      <c r="D18" s="151">
        <f>'Qtrly NonGAAP Reconciliation'!H47+'Qtrly NonGAAP Reconciliation'!L47</f>
        <v>6150.8000000000011</v>
      </c>
      <c r="E18" s="151">
        <v>-711.2</v>
      </c>
      <c r="F18" s="150">
        <f t="shared" si="0"/>
        <v>5439.6000000000013</v>
      </c>
      <c r="G18" s="170"/>
      <c r="H18" s="151">
        <v>5709.3</v>
      </c>
      <c r="I18" s="151">
        <v>-675.7</v>
      </c>
      <c r="J18" s="150">
        <f t="shared" si="1"/>
        <v>5033.6000000000004</v>
      </c>
      <c r="K18" s="173"/>
    </row>
    <row r="19" spans="1:11" ht="12.45" customHeight="1" x14ac:dyDescent="0.25">
      <c r="A19" s="141"/>
      <c r="B19" s="141"/>
      <c r="C19" s="1"/>
      <c r="D19" s="151"/>
      <c r="E19" s="151"/>
      <c r="F19" s="150">
        <f t="shared" si="0"/>
        <v>0</v>
      </c>
      <c r="G19" s="176"/>
      <c r="H19" s="151"/>
      <c r="I19" s="151"/>
      <c r="J19" s="150">
        <f t="shared" si="1"/>
        <v>0</v>
      </c>
      <c r="K19" s="47"/>
    </row>
    <row r="20" spans="1:11" ht="18.75" customHeight="1" x14ac:dyDescent="0.25">
      <c r="A20" s="238" t="s">
        <v>12</v>
      </c>
      <c r="B20" s="239"/>
      <c r="C20" s="1"/>
      <c r="D20" s="150">
        <f>'Qtrly NonGAAP Reconciliation'!H49+'Qtrly NonGAAP Reconciliation'!L49</f>
        <v>5357.2999999999993</v>
      </c>
      <c r="E20" s="151">
        <v>-0.7</v>
      </c>
      <c r="F20" s="150">
        <f t="shared" si="0"/>
        <v>5356.5999999999995</v>
      </c>
      <c r="G20" s="192"/>
      <c r="H20" s="150">
        <v>5310.6</v>
      </c>
      <c r="I20" s="151">
        <v>-0.7</v>
      </c>
      <c r="J20" s="150">
        <f t="shared" si="1"/>
        <v>5309.9000000000005</v>
      </c>
      <c r="K20" s="173"/>
    </row>
    <row r="21" spans="1:11" ht="18.75" customHeight="1" x14ac:dyDescent="0.25">
      <c r="A21" s="247" t="s">
        <v>44</v>
      </c>
      <c r="B21" s="248"/>
      <c r="C21" s="1"/>
      <c r="D21" s="152">
        <f>'Qtrly NonGAAP Reconciliation'!H50+'Qtrly NonGAAP Reconciliation'!L50</f>
        <v>6680.1</v>
      </c>
      <c r="E21" s="152">
        <v>-5.6</v>
      </c>
      <c r="F21" s="152">
        <f t="shared" si="0"/>
        <v>6674.5</v>
      </c>
      <c r="G21" s="192"/>
      <c r="H21" s="152">
        <v>6528.9</v>
      </c>
      <c r="I21" s="152">
        <v>-6.9</v>
      </c>
      <c r="J21" s="152">
        <f t="shared" si="1"/>
        <v>6522</v>
      </c>
      <c r="K21" s="173"/>
    </row>
    <row r="22" spans="1:11" ht="18.75" customHeight="1" x14ac:dyDescent="0.25">
      <c r="A22" s="209" t="s">
        <v>45</v>
      </c>
      <c r="B22" s="198"/>
      <c r="C22" s="1"/>
      <c r="D22" s="153">
        <f>D21+D20</f>
        <v>12037.4</v>
      </c>
      <c r="E22" s="153">
        <v>-6.3</v>
      </c>
      <c r="F22" s="154">
        <f t="shared" si="0"/>
        <v>12031.1</v>
      </c>
      <c r="G22" s="193"/>
      <c r="H22" s="153">
        <f>H20+H21</f>
        <v>11839.5</v>
      </c>
      <c r="I22" s="153">
        <v>-7.6</v>
      </c>
      <c r="J22" s="154">
        <f t="shared" si="1"/>
        <v>11831.9</v>
      </c>
      <c r="K22" s="173"/>
    </row>
    <row r="23" spans="1:11" ht="12.45" customHeight="1" x14ac:dyDescent="0.25">
      <c r="A23" s="141"/>
      <c r="B23" s="141"/>
      <c r="C23" s="1"/>
      <c r="D23" s="151"/>
      <c r="E23" s="151"/>
      <c r="F23" s="150"/>
      <c r="G23" s="94"/>
      <c r="H23" s="151"/>
      <c r="I23" s="151"/>
      <c r="J23" s="154"/>
      <c r="K23" s="47"/>
    </row>
    <row r="24" spans="1:11" ht="12.45" customHeight="1" x14ac:dyDescent="0.25">
      <c r="A24" s="209" t="s">
        <v>46</v>
      </c>
      <c r="B24" s="198"/>
      <c r="C24" s="1"/>
      <c r="D24" s="151"/>
      <c r="E24" s="151"/>
      <c r="F24" s="150"/>
      <c r="G24" s="176"/>
      <c r="H24" s="151"/>
      <c r="I24" s="151"/>
      <c r="J24" s="154"/>
      <c r="K24" s="47"/>
    </row>
    <row r="25" spans="1:11" ht="18.75" customHeight="1" x14ac:dyDescent="0.25">
      <c r="A25" s="209" t="s">
        <v>47</v>
      </c>
      <c r="B25" s="198"/>
      <c r="C25" s="1"/>
      <c r="D25" s="151">
        <f>'Qtrly NonGAAP Reconciliation'!H54+'Qtrly NonGAAP Reconciliation'!L54</f>
        <v>1112.5999999999999</v>
      </c>
      <c r="E25" s="151">
        <v>-1112.5999999999999</v>
      </c>
      <c r="F25" s="142">
        <f>D25+E25</f>
        <v>0</v>
      </c>
      <c r="G25" s="170"/>
      <c r="H25" s="151">
        <v>30</v>
      </c>
      <c r="I25" s="151">
        <v>-30</v>
      </c>
      <c r="J25" s="155">
        <f t="shared" si="1"/>
        <v>0</v>
      </c>
      <c r="K25" s="173"/>
    </row>
    <row r="26" spans="1:11" ht="12.45" customHeight="1" x14ac:dyDescent="0.25">
      <c r="A26" s="141"/>
      <c r="B26" s="141"/>
      <c r="C26" s="1"/>
      <c r="D26" s="151"/>
      <c r="E26" s="151"/>
      <c r="F26" s="150"/>
      <c r="G26" s="176"/>
      <c r="H26" s="151"/>
      <c r="I26" s="151"/>
      <c r="J26" s="155"/>
      <c r="K26" s="47"/>
    </row>
    <row r="27" spans="1:11" ht="12.45" customHeight="1" x14ac:dyDescent="0.25">
      <c r="A27" s="209" t="s">
        <v>48</v>
      </c>
      <c r="B27" s="198"/>
      <c r="C27" s="1"/>
      <c r="D27" s="151"/>
      <c r="E27" s="151"/>
      <c r="F27" s="150"/>
      <c r="G27" s="176"/>
      <c r="H27" s="151"/>
      <c r="I27" s="151"/>
      <c r="J27" s="155"/>
      <c r="K27" s="47"/>
    </row>
    <row r="28" spans="1:11" ht="18.75" customHeight="1" x14ac:dyDescent="0.25">
      <c r="A28" s="209" t="s">
        <v>49</v>
      </c>
      <c r="B28" s="198"/>
      <c r="C28" s="1"/>
      <c r="D28" s="151">
        <f>'Qtrly NonGAAP Reconciliation'!H57+'Qtrly NonGAAP Reconciliation'!L57</f>
        <v>1673.6</v>
      </c>
      <c r="E28" s="151">
        <v>-1673.6</v>
      </c>
      <c r="F28" s="142">
        <f t="shared" ref="F28" si="2">D28+E28</f>
        <v>0</v>
      </c>
      <c r="G28" s="170"/>
      <c r="H28" s="151">
        <v>382.5</v>
      </c>
      <c r="I28" s="151">
        <v>-382.5</v>
      </c>
      <c r="J28" s="155">
        <f t="shared" si="1"/>
        <v>0</v>
      </c>
      <c r="K28" s="173"/>
    </row>
    <row r="29" spans="1:11" ht="12.45" customHeight="1" x14ac:dyDescent="0.25">
      <c r="A29" s="141"/>
      <c r="B29" s="141"/>
      <c r="C29" s="1"/>
      <c r="D29" s="151"/>
      <c r="E29" s="151"/>
      <c r="F29" s="150"/>
      <c r="G29" s="176"/>
      <c r="H29" s="151"/>
      <c r="I29" s="151"/>
      <c r="J29" s="155"/>
      <c r="K29" s="47"/>
    </row>
    <row r="30" spans="1:11" ht="18.75" customHeight="1" x14ac:dyDescent="0.25">
      <c r="A30" s="209" t="s">
        <v>19</v>
      </c>
      <c r="B30" s="198"/>
      <c r="C30" s="1"/>
      <c r="D30" s="150">
        <f>'Qtrly NonGAAP Reconciliation'!H59+'Qtrly NonGAAP Reconciliation'!L59</f>
        <v>300.5</v>
      </c>
      <c r="E30" s="142">
        <v>0</v>
      </c>
      <c r="F30" s="150">
        <f t="shared" ref="F30" si="3">D30+E30</f>
        <v>300.5</v>
      </c>
      <c r="G30" s="170"/>
      <c r="H30" s="150">
        <v>113.2</v>
      </c>
      <c r="I30" s="151">
        <v>203.9</v>
      </c>
      <c r="J30" s="89">
        <f t="shared" si="1"/>
        <v>317.10000000000002</v>
      </c>
      <c r="K30" s="173"/>
    </row>
    <row r="31" spans="1:11" ht="12.45" customHeight="1" x14ac:dyDescent="0.25">
      <c r="A31" s="141"/>
      <c r="B31" s="141"/>
      <c r="C31" s="1"/>
      <c r="D31" s="150"/>
      <c r="E31" s="151"/>
      <c r="F31" s="150"/>
      <c r="G31" s="176"/>
      <c r="H31" s="150"/>
      <c r="I31" s="151"/>
      <c r="J31" s="89"/>
      <c r="K31" s="47"/>
    </row>
    <row r="32" spans="1:11" ht="18.75" customHeight="1" x14ac:dyDescent="0.25">
      <c r="A32" s="209" t="s">
        <v>21</v>
      </c>
      <c r="B32" s="198"/>
      <c r="C32" s="1"/>
      <c r="D32" s="151">
        <f>'Qtrly NonGAAP Reconciliation'!H61+'Qtrly NonGAAP Reconciliation'!L61</f>
        <v>2401.5</v>
      </c>
      <c r="E32" s="151">
        <v>-1230.8</v>
      </c>
      <c r="F32" s="150">
        <v>1170.7</v>
      </c>
      <c r="G32" s="170"/>
      <c r="H32" s="151">
        <v>636.4</v>
      </c>
      <c r="I32" s="151">
        <v>301.7</v>
      </c>
      <c r="J32" s="89">
        <f t="shared" si="1"/>
        <v>938.09999999999991</v>
      </c>
      <c r="K32" s="173"/>
    </row>
    <row r="33" spans="1:11" ht="12.45" customHeight="1" x14ac:dyDescent="0.25">
      <c r="A33" s="141"/>
      <c r="B33" s="141"/>
      <c r="C33" s="1"/>
      <c r="D33" s="151"/>
      <c r="E33" s="151"/>
      <c r="F33" s="150"/>
      <c r="G33" s="176"/>
      <c r="H33" s="151"/>
      <c r="I33" s="151"/>
      <c r="J33" s="89"/>
      <c r="K33" s="47"/>
    </row>
    <row r="34" spans="1:11" ht="18.75" customHeight="1" x14ac:dyDescent="0.25">
      <c r="A34" s="209" t="s">
        <v>23</v>
      </c>
      <c r="B34" s="198"/>
      <c r="C34" s="1"/>
      <c r="D34" s="151">
        <f>'Qtrly NonGAAP Reconciliation'!H63+'Qtrly NonGAAP Reconciliation'!L63</f>
        <v>-204.09999999999991</v>
      </c>
      <c r="E34" s="150">
        <v>4734.3999999999996</v>
      </c>
      <c r="F34" s="150">
        <v>4530.3999999999996</v>
      </c>
      <c r="G34" s="170"/>
      <c r="H34" s="151">
        <v>2737.6</v>
      </c>
      <c r="I34" s="150">
        <v>998</v>
      </c>
      <c r="J34" s="89">
        <f t="shared" si="1"/>
        <v>3735.6</v>
      </c>
      <c r="K34" s="173"/>
    </row>
    <row r="35" spans="1:11" ht="12.45" customHeight="1" x14ac:dyDescent="0.25">
      <c r="A35" s="141"/>
      <c r="B35" s="141"/>
      <c r="C35" s="1"/>
      <c r="D35" s="151"/>
      <c r="E35" s="151"/>
      <c r="F35" s="150"/>
      <c r="G35" s="176"/>
      <c r="H35" s="151"/>
      <c r="I35" s="151"/>
      <c r="J35" s="89"/>
      <c r="K35" s="47"/>
    </row>
    <row r="36" spans="1:11" ht="18.75" customHeight="1" x14ac:dyDescent="0.25">
      <c r="A36" s="209" t="s">
        <v>24</v>
      </c>
      <c r="B36" s="198"/>
      <c r="C36" s="1"/>
      <c r="D36" s="49">
        <v>-0.19</v>
      </c>
      <c r="E36" s="157">
        <v>4.4800000000000004</v>
      </c>
      <c r="F36" s="157">
        <v>4.28</v>
      </c>
      <c r="G36" s="171"/>
      <c r="H36" s="49">
        <v>2.58</v>
      </c>
      <c r="I36" s="157">
        <v>0.94</v>
      </c>
      <c r="J36" s="156">
        <v>3.52</v>
      </c>
      <c r="K36" s="173"/>
    </row>
    <row r="37" spans="1:11" ht="12.45" customHeight="1" x14ac:dyDescent="0.25">
      <c r="A37" s="1"/>
      <c r="B37" s="1"/>
      <c r="C37" s="1"/>
      <c r="D37" s="177"/>
      <c r="E37" s="177"/>
      <c r="F37" s="177"/>
      <c r="G37" s="177"/>
      <c r="H37" s="173"/>
      <c r="I37" s="47"/>
      <c r="J37" s="47"/>
      <c r="K37" s="47"/>
    </row>
    <row r="38" spans="1:11" ht="12.45" customHeight="1" x14ac:dyDescent="0.25">
      <c r="A38" s="1"/>
      <c r="B38" s="1"/>
      <c r="C38" s="1"/>
      <c r="D38" s="177"/>
      <c r="E38" s="177"/>
      <c r="F38" s="177"/>
      <c r="G38" s="177"/>
      <c r="H38" s="47"/>
      <c r="I38" s="47"/>
      <c r="J38" s="47"/>
      <c r="K38" s="47"/>
    </row>
    <row r="39" spans="1:11" ht="12.45" customHeight="1" x14ac:dyDescent="0.25">
      <c r="A39" s="1"/>
      <c r="B39" s="1"/>
      <c r="C39" s="1"/>
      <c r="D39" s="176"/>
      <c r="E39" s="176"/>
      <c r="F39" s="176"/>
      <c r="G39" s="176"/>
      <c r="H39" s="1"/>
      <c r="I39" s="1"/>
      <c r="J39" s="1"/>
      <c r="K39" s="8"/>
    </row>
    <row r="40" spans="1:11" ht="12.45" customHeight="1" x14ac:dyDescent="0.25">
      <c r="A40" s="260" t="s">
        <v>54</v>
      </c>
      <c r="B40" s="261"/>
      <c r="C40" s="261"/>
      <c r="D40" s="262"/>
      <c r="E40" s="191"/>
      <c r="F40" s="191"/>
      <c r="G40" s="191"/>
      <c r="H40" s="8"/>
      <c r="I40" s="8"/>
      <c r="J40" s="8"/>
      <c r="K40" s="8"/>
    </row>
    <row r="41" spans="1:11" ht="12.45" customHeight="1" x14ac:dyDescent="0.25">
      <c r="A41" s="211"/>
      <c r="B41" s="257"/>
      <c r="C41" s="257"/>
      <c r="D41" s="179"/>
      <c r="E41" s="179"/>
      <c r="F41" s="179"/>
      <c r="G41" s="179"/>
      <c r="H41" s="8"/>
      <c r="I41" s="8"/>
      <c r="J41" s="8"/>
      <c r="K41" s="8"/>
    </row>
    <row r="42" spans="1:11" ht="12.45" customHeight="1" x14ac:dyDescent="0.25">
      <c r="A42" s="1"/>
      <c r="B42" s="1"/>
      <c r="C42" s="1"/>
      <c r="D42" s="176"/>
      <c r="E42" s="176"/>
      <c r="F42" s="176"/>
      <c r="G42" s="176"/>
      <c r="H42" s="1"/>
      <c r="I42" s="1"/>
      <c r="J42" s="1"/>
      <c r="K42" s="8"/>
    </row>
    <row r="43" spans="1:11" ht="12.45" customHeight="1" x14ac:dyDescent="0.25">
      <c r="A43" s="258" t="s">
        <v>26</v>
      </c>
      <c r="B43" s="257"/>
      <c r="C43" s="198"/>
      <c r="D43" s="174"/>
      <c r="E43" s="174"/>
      <c r="F43" s="174"/>
      <c r="G43" s="174"/>
      <c r="H43" s="174"/>
      <c r="I43" s="174"/>
      <c r="J43" s="174"/>
      <c r="K43" s="175"/>
    </row>
    <row r="44" spans="1:11" ht="12.45" customHeight="1" x14ac:dyDescent="0.25">
      <c r="A44" s="259"/>
      <c r="B44" s="259"/>
      <c r="C44" s="259"/>
      <c r="D44" s="30"/>
      <c r="E44" s="30"/>
      <c r="F44" s="30"/>
      <c r="G44" s="30"/>
      <c r="H44" s="30"/>
      <c r="I44" s="30"/>
      <c r="J44" s="30"/>
      <c r="K44" s="47"/>
    </row>
    <row r="45" spans="1:11" ht="12.45" customHeight="1" x14ac:dyDescent="0.25">
      <c r="A45" s="243"/>
      <c r="B45" s="201"/>
      <c r="C45" s="201"/>
      <c r="D45" s="30"/>
      <c r="E45" s="30"/>
      <c r="F45" s="30"/>
      <c r="G45" s="30"/>
      <c r="H45" s="30"/>
      <c r="I45" s="30"/>
      <c r="J45" s="30"/>
      <c r="K45" s="47"/>
    </row>
    <row r="46" spans="1:11" ht="12.45" customHeight="1" x14ac:dyDescent="0.25">
      <c r="A46" s="149"/>
      <c r="B46" s="149"/>
      <c r="C46" s="149"/>
      <c r="D46" s="30"/>
      <c r="E46" s="30"/>
      <c r="F46" s="30"/>
      <c r="G46" s="30"/>
      <c r="H46" s="30"/>
      <c r="I46" s="30"/>
      <c r="J46" s="30"/>
      <c r="K46" s="47"/>
    </row>
  </sheetData>
  <mergeCells count="31">
    <mergeCell ref="A45:C45"/>
    <mergeCell ref="A10:B10"/>
    <mergeCell ref="A34:B34"/>
    <mergeCell ref="A36:B36"/>
    <mergeCell ref="A41:C41"/>
    <mergeCell ref="A43:C43"/>
    <mergeCell ref="A44:C44"/>
    <mergeCell ref="A24:B24"/>
    <mergeCell ref="A25:B25"/>
    <mergeCell ref="A27:B27"/>
    <mergeCell ref="A28:B28"/>
    <mergeCell ref="A30:B30"/>
    <mergeCell ref="A32:B32"/>
    <mergeCell ref="A16:B16"/>
    <mergeCell ref="A18:B18"/>
    <mergeCell ref="A40:D40"/>
    <mergeCell ref="A9:C9"/>
    <mergeCell ref="A8:B8"/>
    <mergeCell ref="A2:K2"/>
    <mergeCell ref="A3:K3"/>
    <mergeCell ref="A4:B4"/>
    <mergeCell ref="A5:B5"/>
    <mergeCell ref="A6:B6"/>
    <mergeCell ref="A7:B7"/>
    <mergeCell ref="A20:B20"/>
    <mergeCell ref="A21:B21"/>
    <mergeCell ref="A22:B22"/>
    <mergeCell ref="H10:J10"/>
    <mergeCell ref="H11:J11"/>
    <mergeCell ref="D10:F10"/>
    <mergeCell ref="D11:F11"/>
  </mergeCells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 - GAAP</vt:lpstr>
      <vt:lpstr>Qtrly NonGAAP Reconciliation</vt:lpstr>
      <vt:lpstr>Annual NonGAAP Reconciliation</vt:lpstr>
      <vt:lpstr>'Annual NonGAAP Reconciliation'!Print_Area</vt:lpstr>
      <vt:lpstr>'Income Statement - GAAP'!Print_Area</vt:lpstr>
      <vt:lpstr>'Qtrly NonGAAP Reconciliation'!Print_Area</vt:lpstr>
    </vt:vector>
  </TitlesOfParts>
  <Company>Eli Lilly and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E Burkhart</dc:creator>
  <cp:lastModifiedBy>Erin E Burkhart</cp:lastModifiedBy>
  <cp:lastPrinted>2018-04-12T01:19:06Z</cp:lastPrinted>
  <dcterms:created xsi:type="dcterms:W3CDTF">2018-04-11T14:48:47Z</dcterms:created>
  <dcterms:modified xsi:type="dcterms:W3CDTF">2018-04-12T01:47:32Z</dcterms:modified>
</cp:coreProperties>
</file>